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MI\REV\6-Thematiques\CouvertureVaccinale\Site_web_CV\2024\"/>
    </mc:Choice>
  </mc:AlternateContent>
  <bookViews>
    <workbookView xWindow="120" yWindow="15" windowWidth="18960" windowHeight="11325"/>
  </bookViews>
  <sheets>
    <sheet name="Table 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8" i="1"/>
</calcChain>
</file>

<file path=xl/sharedStrings.xml><?xml version="1.0" encoding="utf-8"?>
<sst xmlns="http://schemas.openxmlformats.org/spreadsheetml/2006/main" count="22" uniqueCount="22">
  <si>
    <r>
      <rPr>
        <b/>
        <sz val="11"/>
        <rFont val="Calibri"/>
        <family val="2"/>
        <scheme val="minor"/>
      </rPr>
      <t>Année de
naissance</t>
    </r>
  </si>
  <si>
    <t>Région</t>
  </si>
  <si>
    <t>Auvergne - Rhône-Alpes</t>
  </si>
  <si>
    <t>Bretagne</t>
  </si>
  <si>
    <t>Centre</t>
  </si>
  <si>
    <t>Corse</t>
  </si>
  <si>
    <t>Grand-Est</t>
  </si>
  <si>
    <r>
      <rPr>
        <sz val="11"/>
        <rFont val="Calibri"/>
        <family val="2"/>
        <scheme val="minor"/>
      </rPr>
      <t>Hauts-de-
France</t>
    </r>
  </si>
  <si>
    <t>Ile de France</t>
  </si>
  <si>
    <t>Normandie</t>
  </si>
  <si>
    <t>Occitanie</t>
  </si>
  <si>
    <t>Paca</t>
  </si>
  <si>
    <t>Guadeloupe</t>
  </si>
  <si>
    <t>Martinique</t>
  </si>
  <si>
    <t>Guyane</t>
  </si>
  <si>
    <t>La Réunion</t>
  </si>
  <si>
    <t>Source : SNDS-DCIR, Santé publique France</t>
  </si>
  <si>
    <t>Couverture vaccinale schéma complet à 16 ans, chez les jeunes garçons,  par région et par année de naissance (%)</t>
  </si>
  <si>
    <t>Données régionales 2023</t>
  </si>
  <si>
    <t>Nouvelle Aquitaine</t>
  </si>
  <si>
    <t>Bourgogne - Franche - Comté</t>
  </si>
  <si>
    <t>Pays de la Loire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</si>
</sst>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1" fontId="4" fillId="3" borderId="0" xfId="0" applyNumberFormat="1" applyFont="1" applyFill="1" applyBorder="1" applyAlignment="1">
      <alignment horizontal="center" vertical="center" shrinkToFit="1"/>
    </xf>
    <xf numFmtId="0" fontId="6" fillId="3" borderId="0" xfId="0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695325</xdr:colOff>
      <xdr:row>0</xdr:row>
      <xdr:rowOff>114300</xdr:rowOff>
    </xdr:from>
    <xdr:to>
      <xdr:col>8</xdr:col>
      <xdr:colOff>813146</xdr:colOff>
      <xdr:row>2</xdr:row>
      <xdr:rowOff>178360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5825" y="114300"/>
          <a:ext cx="1060796" cy="5974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MI/REV/6-Thematiques/CouvertureVaccinale/Sources_de_donn&#233;es_%20indirectes/DCIR/CV%20HPV/2023/CVHPV_Gar&#231;ons_Dec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dose"/>
      <sheetName val="Reg 1 dose "/>
      <sheetName val="2 doses"/>
      <sheetName val="Reg 2 doses"/>
    </sheetNames>
    <sheetDataSet>
      <sheetData sheetId="0"/>
      <sheetData sheetId="1"/>
      <sheetData sheetId="2"/>
      <sheetData sheetId="3">
        <row r="8">
          <cell r="B8" t="str">
            <v>Auvergne - Rhône-Alpes</v>
          </cell>
          <cell r="C8">
            <v>4456</v>
          </cell>
          <cell r="D8">
            <v>54244</v>
          </cell>
          <cell r="E8">
            <v>8.2147334267384409E-2</v>
          </cell>
          <cell r="F8">
            <v>8724</v>
          </cell>
          <cell r="G8">
            <v>55356</v>
          </cell>
          <cell r="H8">
            <v>0.15759809234771299</v>
          </cell>
        </row>
        <row r="9">
          <cell r="B9" t="str">
            <v>Bourgogne - Franche - Comté</v>
          </cell>
          <cell r="C9">
            <v>1390</v>
          </cell>
          <cell r="D9">
            <v>17610</v>
          </cell>
          <cell r="E9">
            <v>7.8932424758659858E-2</v>
          </cell>
          <cell r="F9">
            <v>2719</v>
          </cell>
          <cell r="G9">
            <v>17859</v>
          </cell>
          <cell r="H9">
            <v>0.15224816619071616</v>
          </cell>
        </row>
        <row r="10">
          <cell r="B10" t="str">
            <v>Bretagne</v>
          </cell>
          <cell r="C10">
            <v>2591</v>
          </cell>
          <cell r="D10">
            <v>22587</v>
          </cell>
          <cell r="E10">
            <v>0.11471200247930226</v>
          </cell>
          <cell r="F10">
            <v>4989</v>
          </cell>
          <cell r="G10">
            <v>22698</v>
          </cell>
          <cell r="H10">
            <v>0.21979910124240021</v>
          </cell>
        </row>
        <row r="11">
          <cell r="B11" t="str">
            <v>Centre</v>
          </cell>
          <cell r="C11">
            <v>1558</v>
          </cell>
          <cell r="D11">
            <v>17091</v>
          </cell>
          <cell r="E11">
            <v>9.1159089579310751E-2</v>
          </cell>
          <cell r="F11">
            <v>2923</v>
          </cell>
          <cell r="G11">
            <v>17219</v>
          </cell>
          <cell r="H11">
            <v>0.16975434113479296</v>
          </cell>
        </row>
        <row r="12">
          <cell r="B12" t="str">
            <v>Corse</v>
          </cell>
          <cell r="C12">
            <v>62</v>
          </cell>
          <cell r="D12">
            <v>1584</v>
          </cell>
          <cell r="E12">
            <v>3.9141414141414144E-2</v>
          </cell>
          <cell r="F12">
            <v>118</v>
          </cell>
          <cell r="G12">
            <v>1501</v>
          </cell>
          <cell r="H12">
            <v>7.8614257161892076E-2</v>
          </cell>
        </row>
        <row r="13">
          <cell r="B13" t="str">
            <v>Grand-Est</v>
          </cell>
          <cell r="C13">
            <v>3264</v>
          </cell>
          <cell r="D13">
            <v>35079</v>
          </cell>
          <cell r="E13">
            <v>9.3047122209869146E-2</v>
          </cell>
          <cell r="F13">
            <v>6140</v>
          </cell>
          <cell r="G13">
            <v>35833</v>
          </cell>
          <cell r="H13">
            <v>0.17135043116680154</v>
          </cell>
        </row>
        <row r="14">
          <cell r="B14" t="str">
            <v>Hauts-de -France</v>
          </cell>
          <cell r="C14">
            <v>3516</v>
          </cell>
          <cell r="D14">
            <v>41552</v>
          </cell>
          <cell r="E14">
            <v>8.46168656141702E-2</v>
          </cell>
          <cell r="F14">
            <v>6858</v>
          </cell>
          <cell r="G14">
            <v>41837</v>
          </cell>
          <cell r="H14">
            <v>0.16392188732461696</v>
          </cell>
        </row>
        <row r="15">
          <cell r="B15" t="str">
            <v>Ile de France</v>
          </cell>
          <cell r="C15">
            <v>6563</v>
          </cell>
          <cell r="D15">
            <v>85008</v>
          </cell>
          <cell r="E15">
            <v>7.7204498400150576E-2</v>
          </cell>
          <cell r="F15">
            <v>11577</v>
          </cell>
          <cell r="G15">
            <v>85954</v>
          </cell>
          <cell r="H15">
            <v>0.13468832166042302</v>
          </cell>
        </row>
        <row r="16">
          <cell r="B16" t="str">
            <v>Normandie</v>
          </cell>
          <cell r="C16">
            <v>2459</v>
          </cell>
          <cell r="D16">
            <v>22004</v>
          </cell>
          <cell r="E16">
            <v>0.11175240865297219</v>
          </cell>
          <cell r="F16">
            <v>4682</v>
          </cell>
          <cell r="G16">
            <v>22433</v>
          </cell>
          <cell r="H16">
            <v>0.20871038202647885</v>
          </cell>
        </row>
        <row r="17">
          <cell r="B17" t="str">
            <v>Nouvelle Aquitaine</v>
          </cell>
          <cell r="C17">
            <v>3393</v>
          </cell>
          <cell r="D17">
            <v>37403</v>
          </cell>
          <cell r="E17">
            <v>9.0714648557602334E-2</v>
          </cell>
          <cell r="F17">
            <v>6429</v>
          </cell>
          <cell r="G17">
            <v>37649</v>
          </cell>
          <cell r="H17">
            <v>0.17076150760976389</v>
          </cell>
        </row>
        <row r="18">
          <cell r="B18" t="str">
            <v>Occitanie</v>
          </cell>
          <cell r="C18">
            <v>3186</v>
          </cell>
          <cell r="D18">
            <v>38238</v>
          </cell>
          <cell r="E18">
            <v>8.3320257335634709E-2</v>
          </cell>
          <cell r="F18">
            <v>5928</v>
          </cell>
          <cell r="G18">
            <v>38902</v>
          </cell>
          <cell r="H18">
            <v>0.15238291090432368</v>
          </cell>
        </row>
        <row r="19">
          <cell r="B19" t="str">
            <v>Pays de la Loire</v>
          </cell>
          <cell r="C19">
            <v>3368</v>
          </cell>
          <cell r="D19">
            <v>26652</v>
          </cell>
          <cell r="E19">
            <v>0.12636950322677473</v>
          </cell>
          <cell r="F19">
            <v>6273</v>
          </cell>
          <cell r="G19">
            <v>26993</v>
          </cell>
          <cell r="H19">
            <v>0.23239358352165376</v>
          </cell>
        </row>
        <row r="20">
          <cell r="B20" t="str">
            <v>Paca</v>
          </cell>
          <cell r="C20">
            <v>1956</v>
          </cell>
          <cell r="D20">
            <v>33147</v>
          </cell>
          <cell r="E20">
            <v>5.9009865146167073E-2</v>
          </cell>
          <cell r="F20">
            <v>3851</v>
          </cell>
          <cell r="G20">
            <v>34160</v>
          </cell>
          <cell r="H20">
            <v>0.11273419203747073</v>
          </cell>
        </row>
        <row r="21">
          <cell r="B21" t="str">
            <v>Guadeloupe</v>
          </cell>
          <cell r="C21">
            <v>38</v>
          </cell>
          <cell r="D21">
            <v>3002</v>
          </cell>
          <cell r="E21">
            <v>1.2658227848101266E-2</v>
          </cell>
          <cell r="F21">
            <v>83</v>
          </cell>
          <cell r="G21">
            <v>2907</v>
          </cell>
          <cell r="H21">
            <v>2.8551771585827314E-2</v>
          </cell>
        </row>
        <row r="22">
          <cell r="B22" t="str">
            <v>Guyane</v>
          </cell>
          <cell r="C22">
            <v>46</v>
          </cell>
          <cell r="D22">
            <v>2662</v>
          </cell>
          <cell r="E22">
            <v>1.7280240420736288E-2</v>
          </cell>
          <cell r="F22">
            <v>95</v>
          </cell>
          <cell r="G22">
            <v>2671</v>
          </cell>
          <cell r="H22">
            <v>3.5567203294646202E-2</v>
          </cell>
        </row>
        <row r="23">
          <cell r="B23" t="str">
            <v>Martinique</v>
          </cell>
          <cell r="C23">
            <v>30</v>
          </cell>
          <cell r="D23">
            <v>2406</v>
          </cell>
          <cell r="E23">
            <v>1.2468827930174564E-2</v>
          </cell>
          <cell r="F23">
            <v>39</v>
          </cell>
          <cell r="G23">
            <v>2345</v>
          </cell>
          <cell r="H23">
            <v>1.6631130063965886E-2</v>
          </cell>
        </row>
        <row r="24">
          <cell r="B24" t="str">
            <v>Réunion</v>
          </cell>
          <cell r="C24">
            <v>91</v>
          </cell>
          <cell r="D24">
            <v>7663</v>
          </cell>
          <cell r="E24">
            <v>1.1875244682239331E-2</v>
          </cell>
          <cell r="F24">
            <v>245</v>
          </cell>
          <cell r="G24">
            <v>7869</v>
          </cell>
          <cell r="H24">
            <v>3.1134832888550006E-2</v>
          </cell>
        </row>
        <row r="25">
          <cell r="B25" t="str">
            <v>France entière</v>
          </cell>
          <cell r="C25">
            <v>37967</v>
          </cell>
          <cell r="D25">
            <v>447932</v>
          </cell>
          <cell r="E25">
            <v>8.4760633310413183E-2</v>
          </cell>
          <cell r="F25">
            <v>71673</v>
          </cell>
          <cell r="G25">
            <v>454186</v>
          </cell>
          <cell r="H25">
            <v>0.15780539250439246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Normal="100" workbookViewId="0">
      <selection activeCell="D14" sqref="D14"/>
    </sheetView>
  </sheetViews>
  <sheetFormatPr baseColWidth="10" defaultColWidth="16.5" defaultRowHeight="21" customHeight="1" x14ac:dyDescent="0.2"/>
  <cols>
    <col min="1" max="1" width="16.5" style="1"/>
    <col min="2" max="2" width="37.6640625" style="1" customWidth="1"/>
    <col min="3" max="16384" width="16.5" style="1"/>
  </cols>
  <sheetData>
    <row r="1" spans="1:10" ht="21" customHeight="1" x14ac:dyDescent="0.2">
      <c r="A1" s="3"/>
      <c r="B1" s="3"/>
      <c r="C1" s="10"/>
      <c r="D1" s="5"/>
      <c r="E1" s="5"/>
      <c r="F1" s="5"/>
      <c r="G1" s="5"/>
      <c r="H1" s="5"/>
      <c r="I1" s="5"/>
      <c r="J1" s="2"/>
    </row>
    <row r="2" spans="1:10" ht="21" customHeight="1" x14ac:dyDescent="0.2">
      <c r="A2" s="4" t="s">
        <v>17</v>
      </c>
      <c r="B2" s="3"/>
      <c r="C2" s="10"/>
      <c r="D2" s="5"/>
      <c r="E2" s="5"/>
      <c r="F2" s="5"/>
      <c r="G2" s="5"/>
      <c r="H2" s="5"/>
      <c r="I2" s="5"/>
      <c r="J2" s="2"/>
    </row>
    <row r="3" spans="1:10" ht="21" customHeight="1" x14ac:dyDescent="0.2">
      <c r="A3" s="5" t="s">
        <v>18</v>
      </c>
      <c r="B3" s="3"/>
      <c r="C3" s="10"/>
      <c r="D3" s="5"/>
      <c r="E3" s="5"/>
      <c r="F3" s="5"/>
      <c r="G3" s="5"/>
      <c r="H3" s="5"/>
      <c r="I3" s="5"/>
      <c r="J3" s="2"/>
    </row>
    <row r="4" spans="1:10" ht="15" customHeight="1" x14ac:dyDescent="0.2">
      <c r="A4" s="3"/>
      <c r="B4" s="3"/>
      <c r="C4" s="10"/>
      <c r="D4" s="5"/>
      <c r="E4" s="5"/>
      <c r="F4" s="5"/>
      <c r="G4" s="5"/>
      <c r="H4" s="5"/>
      <c r="I4" s="5"/>
      <c r="J4" s="2"/>
    </row>
    <row r="5" spans="1:10" s="2" customFormat="1" ht="21" customHeight="1" x14ac:dyDescent="0.2">
      <c r="A5" s="5"/>
      <c r="B5" s="5"/>
      <c r="C5" s="10"/>
      <c r="D5" s="5"/>
      <c r="E5" s="5"/>
      <c r="F5" s="5"/>
      <c r="G5" s="5"/>
      <c r="H5" s="5"/>
      <c r="I5" s="5"/>
    </row>
    <row r="6" spans="1:10" s="2" customFormat="1" ht="21" customHeight="1" x14ac:dyDescent="0.2">
      <c r="A6" s="5"/>
      <c r="B6" s="8" t="s">
        <v>0</v>
      </c>
      <c r="C6" s="11">
        <v>2006</v>
      </c>
      <c r="D6" s="11">
        <v>2007</v>
      </c>
      <c r="E6" s="5"/>
      <c r="F6" s="5"/>
      <c r="G6" s="5"/>
      <c r="H6" s="5"/>
      <c r="I6" s="5"/>
    </row>
    <row r="7" spans="1:10" s="2" customFormat="1" ht="21" customHeight="1" x14ac:dyDescent="0.2">
      <c r="A7" s="5"/>
      <c r="B7" s="9" t="s">
        <v>1</v>
      </c>
      <c r="C7" s="12"/>
      <c r="D7" s="12"/>
      <c r="E7" s="5"/>
      <c r="F7" s="5"/>
      <c r="G7" s="5"/>
      <c r="H7" s="5"/>
      <c r="I7" s="5"/>
    </row>
    <row r="8" spans="1:10" s="2" customFormat="1" ht="21" customHeight="1" x14ac:dyDescent="0.2">
      <c r="A8" s="5"/>
      <c r="B8" s="6" t="s">
        <v>2</v>
      </c>
      <c r="C8" s="13">
        <v>8.2147334267384409</v>
      </c>
      <c r="D8" s="13">
        <f>(VLOOKUP(B8,'[1]Reg 2 doses'!$B$8:$H$25,7,FALSE))*100</f>
        <v>15.7598092347713</v>
      </c>
      <c r="E8" s="5"/>
      <c r="F8" s="5"/>
      <c r="G8" s="5"/>
      <c r="H8" s="5"/>
      <c r="I8" s="5"/>
    </row>
    <row r="9" spans="1:10" s="2" customFormat="1" ht="21" customHeight="1" x14ac:dyDescent="0.2">
      <c r="A9" s="5"/>
      <c r="B9" s="6" t="s">
        <v>20</v>
      </c>
      <c r="C9" s="13">
        <v>7.9</v>
      </c>
      <c r="D9" s="13">
        <f>(VLOOKUP(B9,'[1]Reg 2 doses'!$B$8:$H$25,7,FALSE))*100</f>
        <v>15.224816619071616</v>
      </c>
      <c r="E9" s="5"/>
      <c r="F9" s="5"/>
      <c r="G9" s="5"/>
      <c r="H9" s="5"/>
      <c r="I9" s="5"/>
    </row>
    <row r="10" spans="1:10" s="2" customFormat="1" ht="21" customHeight="1" x14ac:dyDescent="0.2">
      <c r="A10" s="5"/>
      <c r="B10" s="6" t="s">
        <v>3</v>
      </c>
      <c r="C10" s="13">
        <v>11.471200247930225</v>
      </c>
      <c r="D10" s="13">
        <f>(VLOOKUP(B10,'[1]Reg 2 doses'!$B$8:$H$25,7,FALSE))*100</f>
        <v>21.979910124240021</v>
      </c>
      <c r="E10" s="5"/>
      <c r="F10" s="5"/>
      <c r="G10" s="5"/>
      <c r="H10" s="5"/>
      <c r="I10" s="5"/>
    </row>
    <row r="11" spans="1:10" s="2" customFormat="1" ht="21" customHeight="1" x14ac:dyDescent="0.2">
      <c r="A11" s="5"/>
      <c r="B11" s="6" t="s">
        <v>4</v>
      </c>
      <c r="C11" s="13">
        <v>9.1159089579310759</v>
      </c>
      <c r="D11" s="13">
        <f>(VLOOKUP(B11,'[1]Reg 2 doses'!$B$8:$H$25,7,FALSE))*100</f>
        <v>16.975434113479295</v>
      </c>
      <c r="E11" s="5"/>
      <c r="F11" s="5"/>
      <c r="G11" s="5"/>
      <c r="H11" s="5"/>
      <c r="I11" s="5"/>
    </row>
    <row r="12" spans="1:10" s="2" customFormat="1" ht="21" customHeight="1" x14ac:dyDescent="0.2">
      <c r="A12" s="5"/>
      <c r="B12" s="6" t="s">
        <v>5</v>
      </c>
      <c r="C12" s="13">
        <v>3.9141414141414144</v>
      </c>
      <c r="D12" s="13">
        <f>(VLOOKUP(B12,'[1]Reg 2 doses'!$B$8:$H$25,7,FALSE))*100</f>
        <v>7.861425716189208</v>
      </c>
      <c r="E12" s="5"/>
      <c r="F12" s="5"/>
      <c r="G12" s="5"/>
      <c r="H12" s="5"/>
      <c r="I12" s="5"/>
    </row>
    <row r="13" spans="1:10" s="2" customFormat="1" ht="21" customHeight="1" x14ac:dyDescent="0.2">
      <c r="A13" s="5"/>
      <c r="B13" s="6" t="s">
        <v>6</v>
      </c>
      <c r="C13" s="13">
        <v>9.3047122209869144</v>
      </c>
      <c r="D13" s="13">
        <f>(VLOOKUP(B13,'[1]Reg 2 doses'!$B$8:$H$25,7,FALSE))*100</f>
        <v>17.135043116680155</v>
      </c>
      <c r="E13" s="5"/>
      <c r="F13" s="5"/>
      <c r="G13" s="5"/>
      <c r="H13" s="5"/>
      <c r="I13" s="5"/>
    </row>
    <row r="14" spans="1:10" s="2" customFormat="1" ht="21" customHeight="1" x14ac:dyDescent="0.2">
      <c r="A14" s="5"/>
      <c r="B14" s="5" t="s">
        <v>7</v>
      </c>
      <c r="C14" s="13">
        <v>8.5</v>
      </c>
      <c r="D14" s="13">
        <v>16.399999999999999</v>
      </c>
      <c r="E14" s="5"/>
      <c r="F14" s="5"/>
      <c r="G14" s="5"/>
      <c r="H14" s="5"/>
      <c r="I14" s="5"/>
    </row>
    <row r="15" spans="1:10" s="2" customFormat="1" ht="21" customHeight="1" x14ac:dyDescent="0.2">
      <c r="A15" s="5"/>
      <c r="B15" s="6" t="s">
        <v>8</v>
      </c>
      <c r="C15" s="13">
        <v>7.7204498400150579</v>
      </c>
      <c r="D15" s="13">
        <f>(VLOOKUP(B15,'[1]Reg 2 doses'!$B$8:$H$25,7,FALSE))*100</f>
        <v>13.468832166042302</v>
      </c>
      <c r="E15" s="5"/>
      <c r="F15" s="5"/>
      <c r="G15" s="5"/>
      <c r="H15" s="5"/>
      <c r="I15" s="5"/>
    </row>
    <row r="16" spans="1:10" s="2" customFormat="1" ht="21" customHeight="1" x14ac:dyDescent="0.2">
      <c r="A16" s="5"/>
      <c r="B16" s="6" t="s">
        <v>9</v>
      </c>
      <c r="C16" s="13">
        <v>11.175240865297219</v>
      </c>
      <c r="D16" s="13">
        <f>(VLOOKUP(B16,'[1]Reg 2 doses'!$B$8:$H$25,7,FALSE))*100</f>
        <v>20.871038202647885</v>
      </c>
      <c r="E16" s="5"/>
      <c r="F16" s="5"/>
      <c r="G16" s="5"/>
      <c r="H16" s="5"/>
      <c r="I16" s="5"/>
    </row>
    <row r="17" spans="1:10" s="2" customFormat="1" ht="21" customHeight="1" x14ac:dyDescent="0.2">
      <c r="A17" s="5"/>
      <c r="B17" s="6" t="s">
        <v>19</v>
      </c>
      <c r="C17" s="13">
        <v>9.1</v>
      </c>
      <c r="D17" s="13">
        <f>(VLOOKUP(B17,'[1]Reg 2 doses'!$B$8:$H$25,7,FALSE))*100</f>
        <v>17.07615076097639</v>
      </c>
      <c r="E17" s="5"/>
      <c r="F17" s="5"/>
      <c r="G17" s="5"/>
      <c r="H17" s="5"/>
      <c r="I17" s="5"/>
    </row>
    <row r="18" spans="1:10" s="2" customFormat="1" ht="21" customHeight="1" x14ac:dyDescent="0.2">
      <c r="A18" s="5"/>
      <c r="B18" s="6" t="s">
        <v>10</v>
      </c>
      <c r="C18" s="13">
        <v>8.3320257335634711</v>
      </c>
      <c r="D18" s="13">
        <f>(VLOOKUP(B18,'[1]Reg 2 doses'!$B$8:$H$25,7,FALSE))*100</f>
        <v>15.238291090432368</v>
      </c>
      <c r="E18" s="5"/>
      <c r="F18" s="5"/>
      <c r="G18" s="5"/>
      <c r="H18" s="5"/>
      <c r="I18" s="5"/>
    </row>
    <row r="19" spans="1:10" s="2" customFormat="1" ht="21" customHeight="1" x14ac:dyDescent="0.2">
      <c r="A19" s="5"/>
      <c r="B19" s="6" t="s">
        <v>11</v>
      </c>
      <c r="C19" s="13">
        <v>5.9</v>
      </c>
      <c r="D19" s="13">
        <f>(VLOOKUP(B19,'[1]Reg 2 doses'!$B$8:$H$25,7,FALSE))*100</f>
        <v>11.273419203747073</v>
      </c>
      <c r="E19" s="5"/>
      <c r="F19" s="5"/>
      <c r="G19" s="5"/>
      <c r="H19" s="5"/>
      <c r="I19" s="5"/>
    </row>
    <row r="20" spans="1:10" s="2" customFormat="1" ht="21" customHeight="1" x14ac:dyDescent="0.2">
      <c r="A20" s="5"/>
      <c r="B20" s="6" t="s">
        <v>21</v>
      </c>
      <c r="C20" s="13">
        <v>12.6</v>
      </c>
      <c r="D20" s="13">
        <f>(VLOOKUP(B20,'[1]Reg 2 doses'!$B$8:$H$25,7,FALSE))*100</f>
        <v>23.239358352165375</v>
      </c>
      <c r="E20" s="5"/>
      <c r="F20" s="5"/>
      <c r="G20" s="5"/>
      <c r="H20" s="5"/>
      <c r="I20" s="5"/>
    </row>
    <row r="21" spans="1:10" s="2" customFormat="1" ht="21" customHeight="1" x14ac:dyDescent="0.2">
      <c r="A21" s="5"/>
      <c r="B21" s="6" t="s">
        <v>12</v>
      </c>
      <c r="C21" s="13">
        <v>1.2658227848101267</v>
      </c>
      <c r="D21" s="13">
        <f>(VLOOKUP(B21,'[1]Reg 2 doses'!$B$8:$H$25,7,FALSE))*100</f>
        <v>2.8551771585827312</v>
      </c>
      <c r="E21" s="5"/>
      <c r="F21" s="5"/>
      <c r="G21" s="5"/>
      <c r="H21" s="5"/>
      <c r="I21" s="5"/>
    </row>
    <row r="22" spans="1:10" s="2" customFormat="1" ht="21" customHeight="1" x14ac:dyDescent="0.2">
      <c r="A22" s="5"/>
      <c r="B22" s="6" t="s">
        <v>13</v>
      </c>
      <c r="C22" s="13">
        <v>1.2468827930174564</v>
      </c>
      <c r="D22" s="13">
        <f>(VLOOKUP(B22,'[1]Reg 2 doses'!$B$8:$H$25,7,FALSE))*100</f>
        <v>1.6631130063965887</v>
      </c>
      <c r="E22" s="5"/>
      <c r="F22" s="5"/>
      <c r="G22" s="5"/>
      <c r="H22" s="5"/>
      <c r="I22" s="5"/>
    </row>
    <row r="23" spans="1:10" s="2" customFormat="1" ht="21" customHeight="1" x14ac:dyDescent="0.2">
      <c r="A23" s="5"/>
      <c r="B23" s="6" t="s">
        <v>14</v>
      </c>
      <c r="C23" s="13">
        <v>1.7280240420736288</v>
      </c>
      <c r="D23" s="13">
        <f>(VLOOKUP(B23,'[1]Reg 2 doses'!$B$8:$H$25,7,FALSE))*100</f>
        <v>3.5567203294646204</v>
      </c>
      <c r="E23" s="5"/>
      <c r="F23" s="5"/>
      <c r="G23" s="5"/>
      <c r="H23" s="5"/>
      <c r="I23" s="5"/>
    </row>
    <row r="24" spans="1:10" s="2" customFormat="1" ht="21" customHeight="1" x14ac:dyDescent="0.2">
      <c r="A24" s="5"/>
      <c r="B24" s="6" t="s">
        <v>15</v>
      </c>
      <c r="C24" s="13">
        <v>1.2</v>
      </c>
      <c r="D24" s="13">
        <v>3.1</v>
      </c>
      <c r="E24" s="5"/>
      <c r="F24" s="5"/>
      <c r="G24" s="5"/>
      <c r="H24" s="5"/>
      <c r="I24" s="5"/>
    </row>
    <row r="25" spans="1:10" s="2" customFormat="1" ht="21" customHeight="1" x14ac:dyDescent="0.2">
      <c r="A25" s="5"/>
      <c r="B25" s="5"/>
      <c r="C25" s="13"/>
      <c r="D25" s="5"/>
      <c r="E25" s="5"/>
      <c r="F25" s="5"/>
      <c r="G25" s="5"/>
      <c r="H25" s="5"/>
      <c r="I25" s="5"/>
    </row>
    <row r="26" spans="1:10" s="2" customFormat="1" ht="12" customHeight="1" x14ac:dyDescent="0.2">
      <c r="A26" s="5"/>
      <c r="B26" s="5"/>
      <c r="C26" s="13"/>
      <c r="D26" s="5"/>
      <c r="E26" s="5"/>
      <c r="F26" s="5"/>
      <c r="G26" s="5"/>
      <c r="H26" s="5"/>
      <c r="I26" s="5"/>
    </row>
    <row r="27" spans="1:10" s="2" customFormat="1" ht="21" customHeight="1" x14ac:dyDescent="0.2">
      <c r="A27" s="5"/>
      <c r="B27" s="7" t="s">
        <v>16</v>
      </c>
      <c r="C27" s="13"/>
      <c r="D27" s="5"/>
      <c r="E27" s="5"/>
      <c r="F27" s="5"/>
      <c r="G27" s="5"/>
      <c r="H27" s="5"/>
      <c r="I27" s="5"/>
    </row>
    <row r="28" spans="1:10" ht="21" customHeight="1" x14ac:dyDescent="0.2">
      <c r="A28" s="3"/>
      <c r="B28" s="3"/>
      <c r="C28" s="13"/>
      <c r="D28" s="5"/>
      <c r="E28" s="5"/>
      <c r="F28" s="5"/>
      <c r="G28" s="5"/>
      <c r="H28" s="5"/>
      <c r="I28" s="5"/>
      <c r="J28" s="2"/>
    </row>
    <row r="29" spans="1:10" ht="21" customHeight="1" x14ac:dyDescent="0.2">
      <c r="D29" s="5"/>
      <c r="E29" s="5"/>
      <c r="F29" s="5"/>
      <c r="G29" s="5"/>
      <c r="H29" s="5"/>
      <c r="I29" s="5"/>
      <c r="J29" s="2"/>
    </row>
  </sheetData>
  <pageMargins left="0.7" right="0.7" top="0.75" bottom="0.75" header="0.3" footer="0.3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ZACCARINI Céline</dc:creator>
  <cp:lastModifiedBy>FONTENEAU Laure</cp:lastModifiedBy>
  <dcterms:created xsi:type="dcterms:W3CDTF">2021-05-16T18:36:07Z</dcterms:created>
  <dcterms:modified xsi:type="dcterms:W3CDTF">2024-04-16T14:37:45Z</dcterms:modified>
</cp:coreProperties>
</file>