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MI\REV\6-Thematiques\CouvertureVaccinale\Site_web_CV\2023\"/>
    </mc:Choice>
  </mc:AlternateContent>
  <bookViews>
    <workbookView xWindow="0" yWindow="0" windowWidth="20490" windowHeight="7620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2" i="1"/>
  <c r="K13" i="1"/>
  <c r="K15" i="1"/>
  <c r="K16" i="1"/>
  <c r="K17" i="1"/>
  <c r="K18" i="1"/>
  <c r="K19" i="1"/>
  <c r="K20" i="1"/>
  <c r="K21" i="1"/>
  <c r="K22" i="1"/>
  <c r="K23" i="1"/>
</calcChain>
</file>

<file path=xl/sharedStrings.xml><?xml version="1.0" encoding="utf-8"?>
<sst xmlns="http://schemas.openxmlformats.org/spreadsheetml/2006/main" count="35" uniqueCount="26">
  <si>
    <t>Données régionales à 15-19 ans</t>
  </si>
  <si>
    <t>Couverture vaccinale méningocoque C par région à 15-19 ans (%)</t>
  </si>
  <si>
    <t>Année</t>
  </si>
  <si>
    <t>Région</t>
  </si>
  <si>
    <t>Grand-Est</t>
  </si>
  <si>
    <t>Nouvelle Aquitaine</t>
  </si>
  <si>
    <t>NI</t>
  </si>
  <si>
    <t>Auvergne - Rhône-Alpes</t>
  </si>
  <si>
    <t>Normandie</t>
  </si>
  <si>
    <t>Bourgogne - Franche - Comté</t>
  </si>
  <si>
    <t>Bretagne</t>
  </si>
  <si>
    <t>Ile de France</t>
  </si>
  <si>
    <t>Occitanie</t>
  </si>
  <si>
    <t>Hauts-de -France</t>
  </si>
  <si>
    <t>Paca</t>
  </si>
  <si>
    <t>Pays de la Loire</t>
  </si>
  <si>
    <t>Corse</t>
  </si>
  <si>
    <t>Guadeloupe</t>
  </si>
  <si>
    <t>ND</t>
  </si>
  <si>
    <t>Martinique</t>
  </si>
  <si>
    <t>Guyane</t>
  </si>
  <si>
    <t>Réunion</t>
  </si>
  <si>
    <t>Source : SNDS-DCIR. Traitement : Santé publique France</t>
  </si>
  <si>
    <t>NI : non interprétable</t>
  </si>
  <si>
    <t>ND : non disponible</t>
  </si>
  <si>
    <t>Centre - Val de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</si>
</sst>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0" fillId="3" borderId="0" xfId="0" applyFill="1"/>
    <xf numFmtId="0" fontId="0" fillId="2" borderId="0" xfId="0" applyFill="1" applyAlignment="1">
      <alignment horizontal="right"/>
    </xf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323850</xdr:colOff>
      <xdr:row>0</xdr:row>
      <xdr:rowOff>171450</xdr:rowOff>
    </xdr:from>
    <xdr:to>
      <xdr:col>11</xdr:col>
      <xdr:colOff>622646</xdr:colOff>
      <xdr:row>3</xdr:row>
      <xdr:rowOff>149785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71450"/>
          <a:ext cx="1060796" cy="597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MI/REV/6-Thematiques/CouvertureVaccinale/Sources_de_donn&#233;es_%20indirectes/DCIR/CV%20MenC/2023/Men_DEC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 dep"/>
      <sheetName val="Par reg"/>
    </sheetNames>
    <sheetDataSet>
      <sheetData sheetId="0"/>
      <sheetData sheetId="1">
        <row r="31">
          <cell r="A31" t="str">
            <v>AUVERGNE-RHÔNE-ALPES</v>
          </cell>
          <cell r="B31">
            <v>72530</v>
          </cell>
          <cell r="C31">
            <v>77591</v>
          </cell>
          <cell r="D31">
            <v>93.477336289002594</v>
          </cell>
          <cell r="E31">
            <v>231936</v>
          </cell>
          <cell r="F31">
            <v>270493</v>
          </cell>
          <cell r="G31">
            <v>85.745657004062949</v>
          </cell>
          <cell r="H31">
            <v>383905</v>
          </cell>
          <cell r="I31">
            <v>502033</v>
          </cell>
          <cell r="J31">
            <v>76.470072684464967</v>
          </cell>
          <cell r="K31">
            <v>347348</v>
          </cell>
          <cell r="L31">
            <v>532155</v>
          </cell>
          <cell r="M31">
            <v>65.271960237148946</v>
          </cell>
          <cell r="N31">
            <v>213663</v>
          </cell>
          <cell r="O31">
            <v>530437</v>
          </cell>
          <cell r="P31">
            <v>40.280561122244492</v>
          </cell>
        </row>
        <row r="32">
          <cell r="A32" t="str">
            <v>BOURGOGNE-FRANCHE-COMTÉ</v>
          </cell>
          <cell r="B32">
            <v>21860</v>
          </cell>
          <cell r="C32">
            <v>23513</v>
          </cell>
          <cell r="D32">
            <v>92.969846467911367</v>
          </cell>
          <cell r="E32">
            <v>69077</v>
          </cell>
          <cell r="F32">
            <v>79479</v>
          </cell>
          <cell r="G32">
            <v>86.912266133192418</v>
          </cell>
          <cell r="H32">
            <v>121569</v>
          </cell>
          <cell r="I32">
            <v>152129</v>
          </cell>
          <cell r="J32">
            <v>79.911785392660178</v>
          </cell>
          <cell r="K32">
            <v>115360</v>
          </cell>
          <cell r="L32">
            <v>166786</v>
          </cell>
          <cell r="M32">
            <v>69.166476802609338</v>
          </cell>
          <cell r="N32">
            <v>78925</v>
          </cell>
          <cell r="O32">
            <v>171988</v>
          </cell>
          <cell r="P32">
            <v>45.889829522989977</v>
          </cell>
        </row>
        <row r="33">
          <cell r="A33" t="str">
            <v>BRETAGNE</v>
          </cell>
          <cell r="B33">
            <v>27455</v>
          </cell>
          <cell r="C33">
            <v>28910</v>
          </cell>
          <cell r="D33">
            <v>94.967139398132133</v>
          </cell>
          <cell r="E33">
            <v>87984</v>
          </cell>
          <cell r="F33">
            <v>99107</v>
          </cell>
          <cell r="G33">
            <v>88.776776615173503</v>
          </cell>
          <cell r="H33">
            <v>156586</v>
          </cell>
          <cell r="I33">
            <v>188305</v>
          </cell>
          <cell r="J33">
            <v>83.155518971880724</v>
          </cell>
          <cell r="K33">
            <v>160355</v>
          </cell>
          <cell r="L33">
            <v>212320</v>
          </cell>
          <cell r="M33">
            <v>75.525150715900523</v>
          </cell>
          <cell r="N33">
            <v>118878</v>
          </cell>
          <cell r="O33">
            <v>219514</v>
          </cell>
          <cell r="P33">
            <v>54.155088058164857</v>
          </cell>
        </row>
        <row r="34">
          <cell r="A34" t="str">
            <v>CENTRE-VAL DE LOIRE</v>
          </cell>
          <cell r="B34">
            <v>22129</v>
          </cell>
          <cell r="C34">
            <v>23463</v>
          </cell>
          <cell r="D34">
            <v>94.314452542300643</v>
          </cell>
          <cell r="E34">
            <v>70415</v>
          </cell>
          <cell r="F34">
            <v>79600</v>
          </cell>
          <cell r="G34">
            <v>88.461055276381899</v>
          </cell>
          <cell r="H34">
            <v>124395</v>
          </cell>
          <cell r="I34">
            <v>150043</v>
          </cell>
          <cell r="J34">
            <v>82.906233546383362</v>
          </cell>
          <cell r="K34">
            <v>118244</v>
          </cell>
          <cell r="L34">
            <v>164445</v>
          </cell>
          <cell r="M34">
            <v>71.90489221320199</v>
          </cell>
          <cell r="N34">
            <v>80318</v>
          </cell>
          <cell r="O34">
            <v>165430</v>
          </cell>
          <cell r="P34">
            <v>48.551048781962159</v>
          </cell>
        </row>
        <row r="35">
          <cell r="A35" t="str">
            <v>CORSE</v>
          </cell>
          <cell r="B35">
            <v>1841</v>
          </cell>
          <cell r="C35">
            <v>2079</v>
          </cell>
          <cell r="D35">
            <v>88.552188552188554</v>
          </cell>
          <cell r="E35">
            <v>5918</v>
          </cell>
          <cell r="F35">
            <v>7115</v>
          </cell>
          <cell r="G35">
            <v>83.17638791286015</v>
          </cell>
          <cell r="H35">
            <v>9779</v>
          </cell>
          <cell r="I35">
            <v>13588</v>
          </cell>
          <cell r="J35">
            <v>71.967912864292032</v>
          </cell>
          <cell r="K35">
            <v>9369</v>
          </cell>
          <cell r="L35">
            <v>15428</v>
          </cell>
          <cell r="M35">
            <v>60.727249157376193</v>
          </cell>
          <cell r="N35">
            <v>4333</v>
          </cell>
          <cell r="O35">
            <v>15402</v>
          </cell>
          <cell r="P35">
            <v>28.13271003765745</v>
          </cell>
        </row>
        <row r="36">
          <cell r="A36" t="str">
            <v>GRAND-EST</v>
          </cell>
          <cell r="B36">
            <v>44790</v>
          </cell>
          <cell r="C36">
            <v>48062</v>
          </cell>
          <cell r="D36">
            <v>93.192126836169948</v>
          </cell>
          <cell r="E36">
            <v>141047</v>
          </cell>
          <cell r="F36">
            <v>166920</v>
          </cell>
          <cell r="G36">
            <v>84.499760364246342</v>
          </cell>
          <cell r="H36">
            <v>245538</v>
          </cell>
          <cell r="I36">
            <v>313588</v>
          </cell>
          <cell r="J36">
            <v>78.29955227878618</v>
          </cell>
          <cell r="K36">
            <v>233885</v>
          </cell>
          <cell r="L36">
            <v>338387</v>
          </cell>
          <cell r="M36">
            <v>69.117607945931724</v>
          </cell>
          <cell r="N36">
            <v>148735</v>
          </cell>
          <cell r="O36">
            <v>344590</v>
          </cell>
          <cell r="P36">
            <v>43.162889230679937</v>
          </cell>
        </row>
        <row r="37">
          <cell r="A37" t="str">
            <v>HAUTS-DE-FRANCE</v>
          </cell>
          <cell r="B37">
            <v>56689</v>
          </cell>
          <cell r="C37">
            <v>60567</v>
          </cell>
          <cell r="D37">
            <v>93.597173378242289</v>
          </cell>
          <cell r="E37">
            <v>176029</v>
          </cell>
          <cell r="F37">
            <v>199140</v>
          </cell>
          <cell r="G37">
            <v>88.394596766094196</v>
          </cell>
          <cell r="H37">
            <v>324026</v>
          </cell>
          <cell r="I37">
            <v>380017</v>
          </cell>
          <cell r="J37">
            <v>85.266185460124149</v>
          </cell>
          <cell r="K37">
            <v>315866</v>
          </cell>
          <cell r="L37">
            <v>406494</v>
          </cell>
          <cell r="M37">
            <v>77.704959974808972</v>
          </cell>
          <cell r="N37">
            <v>221854</v>
          </cell>
          <cell r="O37">
            <v>405234</v>
          </cell>
          <cell r="P37">
            <v>54.747133754818201</v>
          </cell>
        </row>
        <row r="38">
          <cell r="A38" t="str">
            <v>ILE DE FRANCE</v>
          </cell>
          <cell r="B38">
            <v>124310</v>
          </cell>
          <cell r="C38">
            <v>135805</v>
          </cell>
          <cell r="D38">
            <v>91.535657744560211</v>
          </cell>
          <cell r="E38">
            <v>386354</v>
          </cell>
          <cell r="F38">
            <v>470974</v>
          </cell>
          <cell r="G38">
            <v>82.032978465902573</v>
          </cell>
          <cell r="H38">
            <v>634021</v>
          </cell>
          <cell r="I38">
            <v>825791</v>
          </cell>
          <cell r="J38">
            <v>76.777417046201762</v>
          </cell>
          <cell r="K38">
            <v>586843</v>
          </cell>
          <cell r="L38">
            <v>837262</v>
          </cell>
          <cell r="M38">
            <v>70.090724289410005</v>
          </cell>
          <cell r="N38">
            <v>377406</v>
          </cell>
          <cell r="O38">
            <v>826634</v>
          </cell>
          <cell r="P38">
            <v>45.655755751638573</v>
          </cell>
        </row>
        <row r="39">
          <cell r="A39" t="str">
            <v>NORMANDIE</v>
          </cell>
          <cell r="B39">
            <v>28858</v>
          </cell>
          <cell r="C39">
            <v>30672</v>
          </cell>
          <cell r="D39">
            <v>94.085811163275963</v>
          </cell>
          <cell r="E39">
            <v>90702</v>
          </cell>
          <cell r="F39">
            <v>101728</v>
          </cell>
          <cell r="G39">
            <v>89.161292859389746</v>
          </cell>
          <cell r="H39">
            <v>161408</v>
          </cell>
          <cell r="I39">
            <v>191685</v>
          </cell>
          <cell r="J39">
            <v>84.20481519159037</v>
          </cell>
          <cell r="K39">
            <v>153902</v>
          </cell>
          <cell r="L39">
            <v>210861</v>
          </cell>
          <cell r="M39">
            <v>72.987418251834143</v>
          </cell>
          <cell r="N39">
            <v>101732</v>
          </cell>
          <cell r="O39">
            <v>214096</v>
          </cell>
          <cell r="P39">
            <v>47.517001718855099</v>
          </cell>
        </row>
        <row r="40">
          <cell r="A40" t="str">
            <v>NOUVELLE AQUITAINE</v>
          </cell>
          <cell r="B40">
            <v>45589</v>
          </cell>
          <cell r="C40">
            <v>49002</v>
          </cell>
          <cell r="D40">
            <v>93.03497816415657</v>
          </cell>
          <cell r="E40">
            <v>145240</v>
          </cell>
          <cell r="F40">
            <v>168469</v>
          </cell>
          <cell r="G40">
            <v>86.211706604775955</v>
          </cell>
          <cell r="H40">
            <v>250930</v>
          </cell>
          <cell r="I40">
            <v>321941</v>
          </cell>
          <cell r="J40">
            <v>77.942852882981668</v>
          </cell>
          <cell r="K40">
            <v>235145</v>
          </cell>
          <cell r="L40">
            <v>359134</v>
          </cell>
          <cell r="M40">
            <v>65.475560654240482</v>
          </cell>
          <cell r="N40">
            <v>131824</v>
          </cell>
          <cell r="O40">
            <v>345317</v>
          </cell>
          <cell r="P40">
            <v>38.174778536822693</v>
          </cell>
        </row>
        <row r="41">
          <cell r="A41" t="str">
            <v>OCCITANIE</v>
          </cell>
          <cell r="B41">
            <v>48037</v>
          </cell>
          <cell r="C41">
            <v>52097</v>
          </cell>
          <cell r="D41">
            <v>92.206844923891978</v>
          </cell>
          <cell r="E41">
            <v>152372</v>
          </cell>
          <cell r="F41">
            <v>179584</v>
          </cell>
          <cell r="G41">
            <v>84.847202423378477</v>
          </cell>
          <cell r="H41">
            <v>251063</v>
          </cell>
          <cell r="I41">
            <v>338298</v>
          </cell>
          <cell r="J41">
            <v>74.213563189850376</v>
          </cell>
          <cell r="K41">
            <v>233067</v>
          </cell>
          <cell r="L41">
            <v>369645</v>
          </cell>
          <cell r="M41">
            <v>63.051576512599929</v>
          </cell>
          <cell r="N41">
            <v>135011</v>
          </cell>
          <cell r="O41">
            <v>373108</v>
          </cell>
          <cell r="P41">
            <v>36.18550124896813</v>
          </cell>
        </row>
        <row r="42">
          <cell r="A42" t="str">
            <v>PAYS DE LA LOIRE</v>
          </cell>
          <cell r="B42">
            <v>33905</v>
          </cell>
          <cell r="C42">
            <v>35962</v>
          </cell>
          <cell r="D42">
            <v>94.280073410822538</v>
          </cell>
          <cell r="E42">
            <v>107250</v>
          </cell>
          <cell r="F42">
            <v>122557</v>
          </cell>
          <cell r="G42">
            <v>87.510301329177437</v>
          </cell>
          <cell r="H42">
            <v>185928</v>
          </cell>
          <cell r="I42">
            <v>232857</v>
          </cell>
          <cell r="J42">
            <v>79.846429353637632</v>
          </cell>
          <cell r="K42">
            <v>178077</v>
          </cell>
          <cell r="L42">
            <v>256927</v>
          </cell>
          <cell r="M42">
            <v>69.310348853954622</v>
          </cell>
          <cell r="N42">
            <v>122368</v>
          </cell>
          <cell r="O42">
            <v>260900</v>
          </cell>
          <cell r="P42">
            <v>46.902261402836338</v>
          </cell>
        </row>
        <row r="43">
          <cell r="A43" t="str">
            <v>PACA</v>
          </cell>
          <cell r="B43">
            <v>44646</v>
          </cell>
          <cell r="C43">
            <v>48408</v>
          </cell>
          <cell r="D43">
            <v>92.228557263262275</v>
          </cell>
          <cell r="E43">
            <v>143501</v>
          </cell>
          <cell r="F43">
            <v>170608</v>
          </cell>
          <cell r="G43">
            <v>84.111530526118344</v>
          </cell>
          <cell r="H43">
            <v>237887</v>
          </cell>
          <cell r="I43">
            <v>315270</v>
          </cell>
          <cell r="J43">
            <v>75.4550068195515</v>
          </cell>
          <cell r="K43">
            <v>212063</v>
          </cell>
          <cell r="L43">
            <v>330417</v>
          </cell>
          <cell r="M43">
            <v>64.18041444598795</v>
          </cell>
          <cell r="N43">
            <v>102717</v>
          </cell>
          <cell r="O43">
            <v>326317</v>
          </cell>
          <cell r="P43">
            <v>31.477673550565861</v>
          </cell>
        </row>
        <row r="44">
          <cell r="A44" t="str">
            <v>GUADELOUPE</v>
          </cell>
          <cell r="B44">
            <v>2678</v>
          </cell>
          <cell r="C44">
            <v>3081</v>
          </cell>
          <cell r="D44">
            <v>86.919831223628691</v>
          </cell>
          <cell r="E44">
            <v>9451</v>
          </cell>
          <cell r="F44">
            <v>12109</v>
          </cell>
          <cell r="G44">
            <v>78.049384755140807</v>
          </cell>
          <cell r="H44">
            <v>18255</v>
          </cell>
          <cell r="I44">
            <v>22602</v>
          </cell>
          <cell r="J44">
            <v>80.767188744358904</v>
          </cell>
          <cell r="K44">
            <v>18871</v>
          </cell>
          <cell r="L44">
            <v>25895</v>
          </cell>
          <cell r="M44">
            <v>72.875072407800729</v>
          </cell>
          <cell r="N44">
            <v>13769</v>
          </cell>
          <cell r="O44">
            <v>28749</v>
          </cell>
          <cell r="P44">
            <v>47.893839785731679</v>
          </cell>
        </row>
        <row r="45">
          <cell r="A45" t="str">
            <v>GUYANE</v>
          </cell>
          <cell r="B45">
            <v>1950</v>
          </cell>
          <cell r="C45">
            <v>2693</v>
          </cell>
          <cell r="D45">
            <v>72.40995172669885</v>
          </cell>
          <cell r="E45">
            <v>8519</v>
          </cell>
          <cell r="F45">
            <v>17246</v>
          </cell>
          <cell r="G45">
            <v>49.39696161428737</v>
          </cell>
          <cell r="H45">
            <v>14178</v>
          </cell>
          <cell r="I45">
            <v>26601</v>
          </cell>
          <cell r="J45">
            <v>53.298748167362135</v>
          </cell>
          <cell r="K45">
            <v>10576</v>
          </cell>
          <cell r="L45">
            <v>25402</v>
          </cell>
          <cell r="M45">
            <v>41.63451696716794</v>
          </cell>
          <cell r="N45">
            <v>7178</v>
          </cell>
          <cell r="O45">
            <v>24455</v>
          </cell>
          <cell r="P45">
            <v>29.35187078307095</v>
          </cell>
        </row>
        <row r="46">
          <cell r="A46" t="str">
            <v>MARTINIQUE</v>
          </cell>
          <cell r="B46">
            <v>2251</v>
          </cell>
          <cell r="C46">
            <v>2603</v>
          </cell>
          <cell r="D46">
            <v>86.477141759508257</v>
          </cell>
          <cell r="E46">
            <v>7790</v>
          </cell>
          <cell r="F46">
            <v>10296</v>
          </cell>
          <cell r="G46">
            <v>75.660450660450664</v>
          </cell>
          <cell r="H46">
            <v>14164</v>
          </cell>
          <cell r="I46">
            <v>19119</v>
          </cell>
          <cell r="J46">
            <v>74.083372561326428</v>
          </cell>
          <cell r="K46">
            <v>13201</v>
          </cell>
          <cell r="L46">
            <v>21923</v>
          </cell>
          <cell r="M46">
            <v>60.215299001049125</v>
          </cell>
          <cell r="N46">
            <v>7876</v>
          </cell>
          <cell r="O46">
            <v>23136</v>
          </cell>
          <cell r="P46">
            <v>34.042185338865835</v>
          </cell>
        </row>
        <row r="47">
          <cell r="A47" t="str">
            <v>REUNION</v>
          </cell>
          <cell r="B47">
            <v>10136</v>
          </cell>
          <cell r="C47">
            <v>11756</v>
          </cell>
          <cell r="D47">
            <v>86.219802653963924</v>
          </cell>
          <cell r="E47">
            <v>31177</v>
          </cell>
          <cell r="F47">
            <v>38861</v>
          </cell>
          <cell r="G47">
            <v>80.226962764725556</v>
          </cell>
          <cell r="H47">
            <v>56716</v>
          </cell>
          <cell r="I47">
            <v>71476</v>
          </cell>
          <cell r="J47">
            <v>79.349711791370524</v>
          </cell>
          <cell r="K47">
            <v>52350</v>
          </cell>
          <cell r="L47">
            <v>74274</v>
          </cell>
          <cell r="M47">
            <v>70.482268357702566</v>
          </cell>
          <cell r="N47">
            <v>38674</v>
          </cell>
          <cell r="O47">
            <v>74031</v>
          </cell>
          <cell r="P47">
            <v>52.240277721495055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31"/>
  <sheetViews>
    <sheetView tabSelected="1" zoomScaleNormal="100" workbookViewId="0">
      <selection activeCell="M18" sqref="M18"/>
    </sheetView>
  </sheetViews>
  <sheetFormatPr baseColWidth="10" defaultRowHeight="15" x14ac:dyDescent="0.25"/>
  <cols>
    <col min="2" max="2" width="39.5703125" style="1" customWidth="1"/>
  </cols>
  <sheetData>
    <row r="1" spans="1:12" x14ac:dyDescent="0.25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1" customFormat="1" ht="18.75" x14ac:dyDescent="0.3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</row>
    <row r="3" spans="1:12" s="1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2"/>
      <c r="L3" s="2"/>
    </row>
    <row r="4" spans="1:12" s="1" customFormat="1" ht="18.75" x14ac:dyDescent="0.3">
      <c r="A4" s="4" t="s">
        <v>1</v>
      </c>
      <c r="B4" s="3"/>
      <c r="C4" s="3"/>
      <c r="D4" s="3"/>
      <c r="E4" s="3"/>
      <c r="F4" s="3"/>
      <c r="G4" s="3"/>
      <c r="H4" s="3"/>
      <c r="I4" s="3"/>
      <c r="J4" s="3"/>
      <c r="K4" s="2"/>
      <c r="L4" s="2"/>
    </row>
    <row r="5" spans="1:12" s="1" customForma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2"/>
      <c r="L5" s="2"/>
    </row>
    <row r="6" spans="1:12" s="1" customFormat="1" x14ac:dyDescent="0.25">
      <c r="A6" s="3"/>
      <c r="B6" s="6" t="s">
        <v>2</v>
      </c>
      <c r="C6" s="6">
        <v>2014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</row>
    <row r="7" spans="1:12" x14ac:dyDescent="0.25">
      <c r="A7" s="2"/>
      <c r="B7" s="6" t="s">
        <v>3</v>
      </c>
      <c r="C7" s="7"/>
      <c r="D7" s="7"/>
      <c r="E7" s="7"/>
      <c r="F7" s="7"/>
      <c r="G7" s="7"/>
      <c r="H7" s="7"/>
      <c r="I7" s="7"/>
      <c r="J7" s="6"/>
      <c r="K7" s="6"/>
      <c r="L7" s="6"/>
    </row>
    <row r="8" spans="1:12" x14ac:dyDescent="0.25">
      <c r="A8" s="2"/>
      <c r="B8" s="3" t="s">
        <v>7</v>
      </c>
      <c r="C8" s="2">
        <v>16.7</v>
      </c>
      <c r="D8" s="2">
        <v>19.399999999999999</v>
      </c>
      <c r="E8" s="2">
        <v>22</v>
      </c>
      <c r="F8" s="8" t="s">
        <v>6</v>
      </c>
      <c r="G8" s="2">
        <v>28.5</v>
      </c>
      <c r="H8" s="2">
        <v>29.1</v>
      </c>
      <c r="I8" s="2">
        <v>34</v>
      </c>
      <c r="J8" s="9">
        <v>37.168345103149584</v>
      </c>
      <c r="K8" s="9">
        <v>40.299999999999997</v>
      </c>
      <c r="L8" s="9">
        <v>44.4</v>
      </c>
    </row>
    <row r="9" spans="1:12" x14ac:dyDescent="0.25">
      <c r="A9" s="2"/>
      <c r="B9" s="3" t="s">
        <v>9</v>
      </c>
      <c r="C9" s="2">
        <v>22.4</v>
      </c>
      <c r="D9" s="2">
        <v>25.6</v>
      </c>
      <c r="E9" s="2">
        <v>28.5</v>
      </c>
      <c r="F9" s="2">
        <v>31</v>
      </c>
      <c r="G9" s="2">
        <v>34.6</v>
      </c>
      <c r="H9" s="2">
        <v>37.4</v>
      </c>
      <c r="I9" s="2">
        <v>40.200000000000003</v>
      </c>
      <c r="J9" s="9">
        <v>43.023842785532324</v>
      </c>
      <c r="K9" s="9">
        <v>45.9</v>
      </c>
      <c r="L9" s="9">
        <v>49.9</v>
      </c>
    </row>
    <row r="10" spans="1:12" x14ac:dyDescent="0.25">
      <c r="A10" s="2"/>
      <c r="B10" s="3" t="s">
        <v>10</v>
      </c>
      <c r="C10" s="2">
        <v>29.5</v>
      </c>
      <c r="D10" s="2">
        <v>33.799999999999997</v>
      </c>
      <c r="E10" s="2">
        <v>37</v>
      </c>
      <c r="F10" s="9">
        <v>41</v>
      </c>
      <c r="G10" s="2">
        <v>43.4</v>
      </c>
      <c r="H10" s="2">
        <v>46.1</v>
      </c>
      <c r="I10" s="2">
        <v>48.8</v>
      </c>
      <c r="J10" s="9">
        <v>51.687130723781394</v>
      </c>
      <c r="K10" s="9">
        <f>VLOOKUP(B10,'[1]Par reg'!$A$31:$P$47,16,FALSE)</f>
        <v>54.155088058164857</v>
      </c>
      <c r="L10" s="9">
        <v>57.400461951994806</v>
      </c>
    </row>
    <row r="11" spans="1:12" x14ac:dyDescent="0.25">
      <c r="A11" s="2"/>
      <c r="B11" s="3" t="s">
        <v>25</v>
      </c>
      <c r="C11" s="2">
        <v>23.1</v>
      </c>
      <c r="D11" s="2">
        <v>26.4</v>
      </c>
      <c r="E11" s="2">
        <v>29.3</v>
      </c>
      <c r="F11" s="9">
        <v>32</v>
      </c>
      <c r="G11" s="2">
        <v>35.9</v>
      </c>
      <c r="H11" s="2">
        <v>39.1</v>
      </c>
      <c r="I11" s="2">
        <v>42.4</v>
      </c>
      <c r="J11" s="9">
        <v>45.420334614075195</v>
      </c>
      <c r="K11" s="9">
        <v>48.6</v>
      </c>
      <c r="L11" s="9">
        <v>52.377438875632961</v>
      </c>
    </row>
    <row r="12" spans="1:12" x14ac:dyDescent="0.25">
      <c r="A12" s="2"/>
      <c r="B12" s="3" t="s">
        <v>16</v>
      </c>
      <c r="C12" s="2">
        <v>7</v>
      </c>
      <c r="D12" s="2">
        <v>8.6999999999999993</v>
      </c>
      <c r="E12" s="2">
        <v>10.5</v>
      </c>
      <c r="F12" s="9">
        <v>13</v>
      </c>
      <c r="G12" s="2">
        <v>15</v>
      </c>
      <c r="H12" s="2">
        <v>17.8</v>
      </c>
      <c r="I12" s="2">
        <v>20.8</v>
      </c>
      <c r="J12" s="9">
        <v>24.006006398119737</v>
      </c>
      <c r="K12" s="9">
        <f>VLOOKUP(B12,'[1]Par reg'!$A$31:$P$47,16,FALSE)</f>
        <v>28.13271003765745</v>
      </c>
      <c r="L12" s="9">
        <v>34.05941913136158</v>
      </c>
    </row>
    <row r="13" spans="1:12" x14ac:dyDescent="0.25">
      <c r="A13" s="2"/>
      <c r="B13" s="3" t="s">
        <v>4</v>
      </c>
      <c r="C13" s="2">
        <v>21.2</v>
      </c>
      <c r="D13" s="2">
        <v>24.4</v>
      </c>
      <c r="E13" s="2">
        <v>27</v>
      </c>
      <c r="F13" s="9">
        <v>30</v>
      </c>
      <c r="G13" s="2">
        <v>32.799999999999997</v>
      </c>
      <c r="H13" s="2">
        <v>35.299999999999997</v>
      </c>
      <c r="I13" s="2">
        <v>37.9</v>
      </c>
      <c r="J13" s="9">
        <v>40.475862251018512</v>
      </c>
      <c r="K13" s="9">
        <f>VLOOKUP(B13,'[1]Par reg'!$A$31:$P$47,16,FALSE)</f>
        <v>43.162889230679937</v>
      </c>
      <c r="L13" s="9">
        <v>47.309258351886712</v>
      </c>
    </row>
    <row r="14" spans="1:12" x14ac:dyDescent="0.25">
      <c r="A14" s="2"/>
      <c r="B14" s="3" t="s">
        <v>13</v>
      </c>
      <c r="C14" s="2">
        <v>31.3</v>
      </c>
      <c r="D14" s="2">
        <v>34.9</v>
      </c>
      <c r="E14" s="2">
        <v>37.799999999999997</v>
      </c>
      <c r="F14" s="9">
        <v>41</v>
      </c>
      <c r="G14" s="2">
        <v>43.6</v>
      </c>
      <c r="H14" s="2">
        <v>47.8</v>
      </c>
      <c r="I14" s="2">
        <v>49</v>
      </c>
      <c r="J14" s="9">
        <v>51.783760938743043</v>
      </c>
      <c r="K14" s="9">
        <v>54.7</v>
      </c>
      <c r="L14" s="9">
        <v>58.612221629404416</v>
      </c>
    </row>
    <row r="15" spans="1:12" x14ac:dyDescent="0.25">
      <c r="A15" s="2"/>
      <c r="B15" s="3" t="s">
        <v>11</v>
      </c>
      <c r="C15" s="2">
        <v>21.7</v>
      </c>
      <c r="D15" s="2">
        <v>25.1</v>
      </c>
      <c r="E15" s="2">
        <v>28.1</v>
      </c>
      <c r="F15" s="9">
        <v>31</v>
      </c>
      <c r="G15" s="2">
        <v>34</v>
      </c>
      <c r="H15" s="2">
        <v>36.700000000000003</v>
      </c>
      <c r="I15" s="2">
        <v>39.700000000000003</v>
      </c>
      <c r="J15" s="9">
        <v>42.67547068488561</v>
      </c>
      <c r="K15" s="9">
        <f>VLOOKUP(B15,'[1]Par reg'!$A$31:$P$47,16,FALSE)</f>
        <v>45.655755751638573</v>
      </c>
      <c r="L15" s="9">
        <v>49.647321848426373</v>
      </c>
    </row>
    <row r="16" spans="1:12" x14ac:dyDescent="0.25">
      <c r="A16" s="2"/>
      <c r="B16" s="3" t="s">
        <v>8</v>
      </c>
      <c r="C16" s="2">
        <v>25.5</v>
      </c>
      <c r="D16" s="2">
        <v>28.6</v>
      </c>
      <c r="E16" s="2">
        <v>31.5</v>
      </c>
      <c r="F16" s="9">
        <v>34</v>
      </c>
      <c r="G16" s="2">
        <v>36.700000000000003</v>
      </c>
      <c r="H16" s="2">
        <v>47.9</v>
      </c>
      <c r="I16" s="2">
        <v>42</v>
      </c>
      <c r="J16" s="9">
        <v>44.706982338597143</v>
      </c>
      <c r="K16" s="9">
        <f>VLOOKUP(B16,'[1]Par reg'!$A$31:$P$47,16,FALSE)</f>
        <v>47.517001718855099</v>
      </c>
      <c r="L16" s="9">
        <v>51.344119621322591</v>
      </c>
    </row>
    <row r="17" spans="1:12" x14ac:dyDescent="0.25">
      <c r="A17" s="2"/>
      <c r="B17" s="3" t="s">
        <v>5</v>
      </c>
      <c r="C17" s="2">
        <v>11.8</v>
      </c>
      <c r="D17" s="2">
        <v>13.9</v>
      </c>
      <c r="E17" s="2">
        <v>15.8</v>
      </c>
      <c r="F17" s="10" t="s">
        <v>6</v>
      </c>
      <c r="G17" s="2">
        <v>24.9</v>
      </c>
      <c r="H17" s="2">
        <v>28.4</v>
      </c>
      <c r="I17" s="2">
        <v>31.9</v>
      </c>
      <c r="J17" s="9">
        <v>34.220821114369507</v>
      </c>
      <c r="K17" s="9">
        <f>VLOOKUP(B17,'[1]Par reg'!$A$31:$P$47,16,FALSE)</f>
        <v>38.174778536822693</v>
      </c>
      <c r="L17" s="9">
        <v>42.90207405166435</v>
      </c>
    </row>
    <row r="18" spans="1:12" x14ac:dyDescent="0.25">
      <c r="A18" s="2"/>
      <c r="B18" s="3" t="s">
        <v>12</v>
      </c>
      <c r="C18" s="2">
        <v>12</v>
      </c>
      <c r="D18" s="2">
        <v>14.1</v>
      </c>
      <c r="E18" s="2">
        <v>16.2</v>
      </c>
      <c r="F18" s="10" t="s">
        <v>6</v>
      </c>
      <c r="G18" s="2">
        <v>22</v>
      </c>
      <c r="H18" s="2">
        <v>24.2</v>
      </c>
      <c r="I18" s="2">
        <v>28.6</v>
      </c>
      <c r="J18" s="9">
        <v>32.086850970390472</v>
      </c>
      <c r="K18" s="9">
        <f>VLOOKUP(B18,'[1]Par reg'!$A$31:$P$47,16,FALSE)</f>
        <v>36.18550124896813</v>
      </c>
      <c r="L18" s="9">
        <v>41.058583188442284</v>
      </c>
    </row>
    <row r="19" spans="1:12" x14ac:dyDescent="0.25">
      <c r="A19" s="2"/>
      <c r="B19" s="3" t="s">
        <v>14</v>
      </c>
      <c r="C19" s="2">
        <v>10.199999999999999</v>
      </c>
      <c r="D19" s="2">
        <v>12.1</v>
      </c>
      <c r="E19" s="2">
        <v>14</v>
      </c>
      <c r="F19" s="9">
        <v>18</v>
      </c>
      <c r="G19" s="2">
        <v>19</v>
      </c>
      <c r="H19" s="2">
        <v>21.5</v>
      </c>
      <c r="I19" s="2">
        <v>24.4</v>
      </c>
      <c r="J19" s="9">
        <v>27.710406447639503</v>
      </c>
      <c r="K19" s="9">
        <f>VLOOKUP(B19,'[1]Par reg'!$A$31:$P$47,16,FALSE)</f>
        <v>31.477673550565861</v>
      </c>
      <c r="L19" s="9">
        <v>36.725305439430926</v>
      </c>
    </row>
    <row r="20" spans="1:12" x14ac:dyDescent="0.25">
      <c r="A20" s="2"/>
      <c r="B20" s="3" t="s">
        <v>15</v>
      </c>
      <c r="C20" s="2">
        <v>20.9</v>
      </c>
      <c r="D20" s="2">
        <v>24.1</v>
      </c>
      <c r="E20" s="2">
        <v>26.7</v>
      </c>
      <c r="F20" s="9">
        <v>30</v>
      </c>
      <c r="G20" s="2">
        <v>33</v>
      </c>
      <c r="H20" s="2">
        <v>36.6</v>
      </c>
      <c r="I20" s="2">
        <v>40</v>
      </c>
      <c r="J20" s="9">
        <v>43.432637659554644</v>
      </c>
      <c r="K20" s="9">
        <f>VLOOKUP(B20,'[1]Par reg'!$A$31:$P$47,16,FALSE)</f>
        <v>46.902261402836338</v>
      </c>
      <c r="L20" s="9">
        <v>50.967358960689346</v>
      </c>
    </row>
    <row r="21" spans="1:12" x14ac:dyDescent="0.25">
      <c r="A21" s="2"/>
      <c r="B21" s="3" t="s">
        <v>17</v>
      </c>
      <c r="C21" s="8" t="s">
        <v>18</v>
      </c>
      <c r="D21" s="8" t="s">
        <v>18</v>
      </c>
      <c r="E21" s="2">
        <v>22.1</v>
      </c>
      <c r="F21" s="9">
        <v>27</v>
      </c>
      <c r="G21" s="2">
        <v>30.3</v>
      </c>
      <c r="H21" s="2">
        <v>35</v>
      </c>
      <c r="I21" s="2">
        <v>39.1</v>
      </c>
      <c r="J21" s="9">
        <v>43.41392749974132</v>
      </c>
      <c r="K21" s="9">
        <f>VLOOKUP(B21,'[1]Par reg'!$A$31:$P$47,16,FALSE)</f>
        <v>47.893839785731679</v>
      </c>
      <c r="L21" s="9">
        <v>52.983352855570942</v>
      </c>
    </row>
    <row r="22" spans="1:12" x14ac:dyDescent="0.25">
      <c r="A22" s="2"/>
      <c r="B22" s="3" t="s">
        <v>19</v>
      </c>
      <c r="C22" s="8" t="s">
        <v>18</v>
      </c>
      <c r="D22" s="8" t="s">
        <v>18</v>
      </c>
      <c r="E22" s="2">
        <v>13.1</v>
      </c>
      <c r="F22" s="9">
        <v>16</v>
      </c>
      <c r="G22" s="2">
        <v>18.8</v>
      </c>
      <c r="H22" s="2">
        <v>22.9</v>
      </c>
      <c r="I22" s="2">
        <v>26.2</v>
      </c>
      <c r="J22" s="9">
        <v>29.877530192209562</v>
      </c>
      <c r="K22" s="9">
        <f>VLOOKUP(B22,'[1]Par reg'!$A$31:$P$47,16,FALSE)</f>
        <v>34.042185338865835</v>
      </c>
      <c r="L22" s="9">
        <v>39.084950297347746</v>
      </c>
    </row>
    <row r="23" spans="1:12" x14ac:dyDescent="0.25">
      <c r="A23" s="2"/>
      <c r="B23" s="3" t="s">
        <v>20</v>
      </c>
      <c r="C23" s="8" t="s">
        <v>18</v>
      </c>
      <c r="D23" s="8" t="s">
        <v>18</v>
      </c>
      <c r="E23" s="2">
        <v>11.8</v>
      </c>
      <c r="F23" s="9">
        <v>14</v>
      </c>
      <c r="G23" s="2">
        <v>16.100000000000001</v>
      </c>
      <c r="H23" s="2">
        <v>19.3</v>
      </c>
      <c r="I23" s="2">
        <v>22.5</v>
      </c>
      <c r="J23" s="9">
        <v>25.708629911974057</v>
      </c>
      <c r="K23" s="9">
        <f>VLOOKUP(B23,'[1]Par reg'!$A$31:$P$47,16,FALSE)</f>
        <v>29.35187078307095</v>
      </c>
      <c r="L23" s="9">
        <v>32.528232126351327</v>
      </c>
    </row>
    <row r="24" spans="1:12" x14ac:dyDescent="0.25">
      <c r="A24" s="2"/>
      <c r="B24" s="3" t="s">
        <v>21</v>
      </c>
      <c r="C24" s="8" t="s">
        <v>18</v>
      </c>
      <c r="D24" s="8" t="s">
        <v>18</v>
      </c>
      <c r="E24" s="2">
        <v>30</v>
      </c>
      <c r="F24" s="9">
        <v>34</v>
      </c>
      <c r="G24" s="2">
        <v>37.6</v>
      </c>
      <c r="H24" s="2">
        <v>41.5</v>
      </c>
      <c r="I24" s="2">
        <v>45</v>
      </c>
      <c r="J24" s="9">
        <v>48.221179065732315</v>
      </c>
      <c r="K24" s="2">
        <v>52.2</v>
      </c>
      <c r="L24" s="9">
        <v>56.20265405899103</v>
      </c>
    </row>
    <row r="25" spans="1:12" x14ac:dyDescent="0.25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9"/>
    </row>
    <row r="26" spans="1:12" x14ac:dyDescent="0.25">
      <c r="A26" s="2" t="s">
        <v>23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9"/>
    </row>
    <row r="27" spans="1:12" x14ac:dyDescent="0.25">
      <c r="A27" s="2" t="s">
        <v>24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9"/>
    </row>
    <row r="28" spans="1:12" x14ac:dyDescent="0.25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9"/>
    </row>
    <row r="29" spans="1:12" x14ac:dyDescent="0.25">
      <c r="A29" s="5" t="s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9"/>
    </row>
    <row r="30" spans="1:12" x14ac:dyDescent="0.25">
      <c r="A30" s="2"/>
    </row>
    <row r="31" spans="1:12" x14ac:dyDescent="0.25">
      <c r="A31" s="1"/>
    </row>
  </sheetData>
  <sortState ref="B8:J20">
    <sortCondition ref="B8:B20"/>
  </sortState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BROSSY Marie</dc:creator>
  <cp:lastModifiedBy>FONTENEAU Laure</cp:lastModifiedBy>
  <dcterms:created xsi:type="dcterms:W3CDTF">2021-05-14T14:31:01Z</dcterms:created>
  <dcterms:modified xsi:type="dcterms:W3CDTF">2024-04-16T14:11:44Z</dcterms:modified>
</cp:coreProperties>
</file>