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eb_validation\invs\00_refonte_site\dossier thematique\tuberculose\Màj données 2025\"/>
    </mc:Choice>
  </mc:AlternateContent>
  <bookViews>
    <workbookView xWindow="0" yWindow="0" windowWidth="28800" windowHeight="1231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1" l="1"/>
  <c r="U26" i="1" s="1"/>
  <c r="Q26" i="1"/>
  <c r="P26" i="1"/>
  <c r="R26" i="1" s="1"/>
  <c r="K26" i="1"/>
  <c r="J26" i="1"/>
  <c r="L26" i="1" s="1"/>
  <c r="H26" i="1"/>
  <c r="G26" i="1"/>
  <c r="I26" i="1" s="1"/>
  <c r="F26" i="1"/>
  <c r="E26" i="1"/>
  <c r="D26" i="1"/>
  <c r="U25" i="1"/>
  <c r="U24" i="1"/>
  <c r="R24" i="1"/>
  <c r="L24" i="1"/>
  <c r="I24" i="1"/>
  <c r="F24" i="1"/>
  <c r="U23" i="1"/>
  <c r="R23" i="1"/>
  <c r="L23" i="1"/>
  <c r="I23" i="1"/>
  <c r="F23" i="1"/>
  <c r="U22" i="1"/>
  <c r="R22" i="1"/>
  <c r="L22" i="1"/>
  <c r="I22" i="1"/>
  <c r="F22" i="1"/>
  <c r="U21" i="1"/>
  <c r="R21" i="1"/>
  <c r="L21" i="1"/>
  <c r="I21" i="1"/>
  <c r="F21" i="1"/>
  <c r="U20" i="1"/>
  <c r="R20" i="1"/>
  <c r="L20" i="1"/>
  <c r="I20" i="1"/>
  <c r="F20" i="1"/>
  <c r="U19" i="1"/>
  <c r="R19" i="1"/>
  <c r="L19" i="1"/>
  <c r="I19" i="1"/>
  <c r="F19" i="1"/>
  <c r="U18" i="1"/>
  <c r="R18" i="1"/>
  <c r="L18" i="1"/>
  <c r="I18" i="1"/>
  <c r="F18" i="1"/>
  <c r="U17" i="1"/>
  <c r="R17" i="1"/>
  <c r="L17" i="1"/>
  <c r="I17" i="1"/>
  <c r="F17" i="1"/>
  <c r="U16" i="1"/>
  <c r="R16" i="1"/>
  <c r="L16" i="1"/>
  <c r="I16" i="1"/>
  <c r="F16" i="1"/>
  <c r="U15" i="1"/>
  <c r="R15" i="1"/>
  <c r="L15" i="1"/>
  <c r="I15" i="1"/>
  <c r="F15" i="1"/>
  <c r="U14" i="1"/>
  <c r="R14" i="1"/>
  <c r="L14" i="1"/>
  <c r="I14" i="1"/>
  <c r="F14" i="1"/>
  <c r="U13" i="1"/>
  <c r="R13" i="1"/>
  <c r="L13" i="1"/>
  <c r="I13" i="1"/>
  <c r="F13" i="1"/>
  <c r="U12" i="1"/>
  <c r="R12" i="1"/>
  <c r="L12" i="1"/>
  <c r="I12" i="1"/>
  <c r="F12" i="1"/>
  <c r="U11" i="1"/>
  <c r="R11" i="1"/>
  <c r="L11" i="1"/>
  <c r="I11" i="1"/>
  <c r="F11" i="1"/>
  <c r="U10" i="1"/>
  <c r="R10" i="1"/>
  <c r="L10" i="1"/>
  <c r="I10" i="1"/>
  <c r="F10" i="1"/>
  <c r="U9" i="1"/>
  <c r="R9" i="1"/>
  <c r="L9" i="1"/>
  <c r="I9" i="1"/>
  <c r="F9" i="1"/>
  <c r="U8" i="1"/>
  <c r="R8" i="1"/>
  <c r="L8" i="1"/>
  <c r="I8" i="1"/>
  <c r="F8" i="1"/>
  <c r="U7" i="1"/>
  <c r="R7" i="1"/>
  <c r="L7" i="1"/>
  <c r="I7" i="1"/>
  <c r="F7" i="1"/>
</calcChain>
</file>

<file path=xl/sharedStrings.xml><?xml version="1.0" encoding="utf-8"?>
<sst xmlns="http://schemas.openxmlformats.org/spreadsheetml/2006/main" count="42" uniqueCount="27">
  <si>
    <t>Auvergne-Rhône-Alpes</t>
  </si>
  <si>
    <t>Bretagne</t>
  </si>
  <si>
    <t>Centre-Val de Loire</t>
  </si>
  <si>
    <t>Corse</t>
  </si>
  <si>
    <t>Guadeloupe</t>
  </si>
  <si>
    <t>Guyane</t>
  </si>
  <si>
    <t>La Réunion</t>
  </si>
  <si>
    <t>Martinique</t>
  </si>
  <si>
    <t>Mayotte</t>
  </si>
  <si>
    <t>Normandie</t>
  </si>
  <si>
    <t>Occitanie</t>
  </si>
  <si>
    <t>Pays de la Loire</t>
  </si>
  <si>
    <t>Cas de tuberculoses MDR confirmés par le CNR-MyRMA déclarés dans la DO et pourcentage de cas MDR parmi les cas totaux déclarés par région, France, 2018-2023 (source : CNR-MyRMA, DO tuberculose, mise à jour le 15 janvier 2025)*</t>
  </si>
  <si>
    <t>(pour des informations plus détaillées sur les cas MDR, voir le site du CNR MyRMA:https://cnrmyrma.fr/2022/03/09/surveillance-de-la-tuberculose-a-bacilles-multiresistants/)</t>
  </si>
  <si>
    <t>CAS MDR</t>
  </si>
  <si>
    <t>CAS TOTAUX</t>
  </si>
  <si>
    <t>% MDR</t>
  </si>
  <si>
    <t>Bourgogne Franche Comté</t>
  </si>
  <si>
    <t>Grand-Est</t>
  </si>
  <si>
    <t>Hauts-De-France</t>
  </si>
  <si>
    <t>Ile de France</t>
  </si>
  <si>
    <t>Nouvelle-Aquitaine</t>
  </si>
  <si>
    <t>PACA</t>
  </si>
  <si>
    <t>Région non indiquée</t>
  </si>
  <si>
    <t>Total cas déclarés</t>
  </si>
  <si>
    <t>* Des légères différences dans la localisation régionale avec les données du CNR pourraient être observées et s’expliquent</t>
  </si>
  <si>
    <t xml:space="preserve"> par des corrections sur l'origine de la souche effectuées ultérieurement par le CNR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</si>
</sst>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7" x14ac:knownFonts="1">
    <font>
      <sz val="11"/>
      <color theme="1"/>
      <name val="Bahnschrift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19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/>
    <xf numFmtId="0" fontId="2" fillId="2" borderId="3" xfId="0" applyFont="1" applyFill="1" applyBorder="1"/>
    <xf numFmtId="0" fontId="4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/>
    <xf numFmtId="0" fontId="6" fillId="2" borderId="0" xfId="0" applyFont="1" applyFill="1"/>
    <xf numFmtId="0" fontId="3" fillId="3" borderId="1" xfId="0" applyFont="1" applyFill="1" applyBorder="1" applyAlignment="1">
      <alignment horizontal="center"/>
    </xf>
    <xf numFmtId="0" fontId="2" fillId="4" borderId="1" xfId="0" applyFont="1" applyFill="1" applyBorder="1"/>
    <xf numFmtId="165" fontId="2" fillId="2" borderId="3" xfId="0" applyNumberFormat="1" applyFont="1" applyFill="1" applyBorder="1"/>
    <xf numFmtId="0" fontId="2" fillId="2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2" fillId="2" borderId="1" xfId="0" applyNumberFormat="1" applyFont="1" applyFill="1" applyBorder="1"/>
    <xf numFmtId="0" fontId="4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116682</xdr:colOff>
      <xdr:row>0</xdr:row>
      <xdr:rowOff>79375</xdr:rowOff>
    </xdr:from>
    <xdr:to>
      <xdr:col>44</xdr:col>
      <xdr:colOff>178940</xdr:colOff>
      <xdr:row>1</xdr:row>
      <xdr:rowOff>299877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1457" y="79375"/>
          <a:ext cx="1052858" cy="579090"/>
        </a:xfrm>
        <a:prstGeom prst="rect">
          <a:avLst/>
        </a:prstGeom>
      </xdr:spPr>
    </xdr:pic>
    <xdr:clientData/>
  </xdr:twoCellAnchor>
  <xdr:twoCellAnchor editAs="oneCell">
    <xdr:from>
      <xdr:col>11</xdr:col>
      <xdr:colOff>714375</xdr:colOff>
      <xdr:row>1</xdr:row>
      <xdr:rowOff>0</xdr:rowOff>
    </xdr:from>
    <xdr:to>
      <xdr:col>13</xdr:col>
      <xdr:colOff>238751</xdr:colOff>
      <xdr:row>2</xdr:row>
      <xdr:rowOff>25145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7475" y="257175"/>
          <a:ext cx="1052858" cy="566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8"/>
  <sheetViews>
    <sheetView tabSelected="1" zoomScale="85" zoomScaleNormal="85" workbookViewId="0">
      <selection sqref="A1:XFD1048576"/>
    </sheetView>
  </sheetViews>
  <sheetFormatPr baseColWidth="10" defaultRowHeight="14.25" x14ac:dyDescent="0.2"/>
  <cols>
    <col min="1" max="1" width="3.44140625" style="1" customWidth="1"/>
    <col min="2" max="2" width="11.5546875" style="1"/>
    <col min="3" max="3" width="19.109375" style="1" bestFit="1" customWidth="1"/>
    <col min="4" max="4" width="11.5546875" style="1"/>
    <col min="5" max="5" width="11.5546875" style="1" customWidth="1"/>
    <col min="6" max="7" width="11.5546875" style="1"/>
    <col min="8" max="8" width="12.5546875" style="1" customWidth="1"/>
    <col min="9" max="10" width="11.5546875" style="1"/>
    <col min="11" max="11" width="11.5546875" style="1" customWidth="1"/>
    <col min="12" max="12" width="9" style="1" customWidth="1"/>
    <col min="13" max="13" width="8.88671875" style="1" customWidth="1"/>
    <col min="14" max="14" width="11.5546875" style="1" customWidth="1"/>
    <col min="15" max="15" width="9" style="1" customWidth="1"/>
    <col min="16" max="16" width="11.5546875" style="1"/>
    <col min="17" max="17" width="11.44140625" style="1" bestFit="1" customWidth="1"/>
    <col min="18" max="19" width="11.5546875" style="1"/>
    <col min="20" max="20" width="11.44140625" style="1" bestFit="1" customWidth="1"/>
    <col min="21" max="16384" width="11.5546875" style="1"/>
  </cols>
  <sheetData>
    <row r="1" spans="2:21" ht="20.25" customHeight="1" x14ac:dyDescent="0.2"/>
    <row r="2" spans="2:21" s="11" customFormat="1" ht="43.5" customHeight="1" x14ac:dyDescent="0.2">
      <c r="B2" s="15" t="s">
        <v>12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21" ht="20.25" customHeight="1" x14ac:dyDescent="0.2">
      <c r="B3" s="1" t="s">
        <v>13</v>
      </c>
    </row>
    <row r="5" spans="2:21" ht="15" x14ac:dyDescent="0.25">
      <c r="C5" s="9"/>
      <c r="D5" s="16">
        <v>2018</v>
      </c>
      <c r="E5" s="16"/>
      <c r="F5" s="16"/>
      <c r="G5" s="16">
        <v>2019</v>
      </c>
      <c r="H5" s="16"/>
      <c r="I5" s="16"/>
      <c r="J5" s="16">
        <v>2020</v>
      </c>
      <c r="K5" s="16"/>
      <c r="L5" s="16"/>
      <c r="M5" s="16">
        <v>2021</v>
      </c>
      <c r="N5" s="16"/>
      <c r="O5" s="16"/>
      <c r="P5" s="16">
        <v>2022</v>
      </c>
      <c r="Q5" s="16"/>
      <c r="R5" s="16"/>
      <c r="S5" s="16">
        <v>2023</v>
      </c>
      <c r="T5" s="16"/>
      <c r="U5" s="16"/>
    </row>
    <row r="6" spans="2:21" ht="15" x14ac:dyDescent="0.25">
      <c r="C6" s="17"/>
      <c r="D6" s="12" t="s">
        <v>14</v>
      </c>
      <c r="E6" s="12" t="s">
        <v>15</v>
      </c>
      <c r="F6" s="12" t="s">
        <v>16</v>
      </c>
      <c r="G6" s="12" t="s">
        <v>14</v>
      </c>
      <c r="H6" s="12" t="s">
        <v>15</v>
      </c>
      <c r="I6" s="12" t="s">
        <v>16</v>
      </c>
      <c r="J6" s="12" t="s">
        <v>14</v>
      </c>
      <c r="K6" s="12" t="s">
        <v>15</v>
      </c>
      <c r="L6" s="12" t="s">
        <v>16</v>
      </c>
      <c r="M6" s="12" t="s">
        <v>14</v>
      </c>
      <c r="N6" s="12" t="s">
        <v>15</v>
      </c>
      <c r="O6" s="12" t="s">
        <v>16</v>
      </c>
      <c r="P6" s="12" t="s">
        <v>14</v>
      </c>
      <c r="Q6" s="12" t="s">
        <v>15</v>
      </c>
      <c r="R6" s="12" t="s">
        <v>16</v>
      </c>
      <c r="S6" s="12" t="s">
        <v>14</v>
      </c>
      <c r="T6" s="12" t="s">
        <v>15</v>
      </c>
      <c r="U6" s="12" t="s">
        <v>16</v>
      </c>
    </row>
    <row r="7" spans="2:21" ht="15" x14ac:dyDescent="0.25">
      <c r="C7" s="13" t="s">
        <v>0</v>
      </c>
      <c r="D7" s="3">
        <v>9</v>
      </c>
      <c r="E7" s="3">
        <v>455</v>
      </c>
      <c r="F7" s="18">
        <f>D7/E7</f>
        <v>1.9780219780219779E-2</v>
      </c>
      <c r="G7" s="3">
        <v>2</v>
      </c>
      <c r="H7" s="5">
        <v>480</v>
      </c>
      <c r="I7" s="18">
        <f>G7/H7</f>
        <v>4.1666666666666666E-3</v>
      </c>
      <c r="J7" s="3">
        <v>6</v>
      </c>
      <c r="K7" s="2">
        <v>442</v>
      </c>
      <c r="L7" s="18">
        <f>J7/K7</f>
        <v>1.3574660633484163E-2</v>
      </c>
      <c r="M7" s="3">
        <v>5</v>
      </c>
      <c r="N7" s="2">
        <v>393</v>
      </c>
      <c r="O7" s="18">
        <v>1.2722646310432569E-2</v>
      </c>
      <c r="P7" s="3">
        <v>8</v>
      </c>
      <c r="Q7" s="2">
        <v>492</v>
      </c>
      <c r="R7" s="18">
        <f>P7/Q7</f>
        <v>1.6260162601626018E-2</v>
      </c>
      <c r="S7" s="3">
        <v>9</v>
      </c>
      <c r="T7" s="2">
        <v>502</v>
      </c>
      <c r="U7" s="18">
        <f>S7/T7</f>
        <v>1.7928286852589643E-2</v>
      </c>
    </row>
    <row r="8" spans="2:21" ht="15" x14ac:dyDescent="0.25">
      <c r="C8" s="13" t="s">
        <v>17</v>
      </c>
      <c r="D8" s="3">
        <v>0</v>
      </c>
      <c r="E8" s="3">
        <v>147</v>
      </c>
      <c r="F8" s="18">
        <f t="shared" ref="F8:F26" si="0">D8/E8</f>
        <v>0</v>
      </c>
      <c r="G8" s="3">
        <v>1</v>
      </c>
      <c r="H8" s="4">
        <v>110</v>
      </c>
      <c r="I8" s="18">
        <f t="shared" ref="I8:I26" si="1">G8/H8</f>
        <v>9.0909090909090905E-3</v>
      </c>
      <c r="J8" s="3">
        <v>1</v>
      </c>
      <c r="K8" s="2">
        <v>98</v>
      </c>
      <c r="L8" s="18">
        <f t="shared" ref="L8:L26" si="2">J8/K8</f>
        <v>1.020408163265306E-2</v>
      </c>
      <c r="M8" s="3">
        <v>0</v>
      </c>
      <c r="N8" s="2">
        <v>96</v>
      </c>
      <c r="O8" s="18">
        <v>0</v>
      </c>
      <c r="P8" s="3">
        <v>2</v>
      </c>
      <c r="Q8" s="2">
        <v>111</v>
      </c>
      <c r="R8" s="18">
        <f t="shared" ref="R8:R26" si="3">P8/Q8</f>
        <v>1.8018018018018018E-2</v>
      </c>
      <c r="S8" s="3">
        <v>4</v>
      </c>
      <c r="T8" s="2">
        <v>137</v>
      </c>
      <c r="U8" s="18">
        <f t="shared" ref="U8:U26" si="4">S8/T8</f>
        <v>2.9197080291970802E-2</v>
      </c>
    </row>
    <row r="9" spans="2:21" ht="15" x14ac:dyDescent="0.25">
      <c r="C9" s="13" t="s">
        <v>1</v>
      </c>
      <c r="D9" s="3">
        <v>3</v>
      </c>
      <c r="E9" s="3">
        <v>204</v>
      </c>
      <c r="F9" s="18">
        <f t="shared" si="0"/>
        <v>1.4705882352941176E-2</v>
      </c>
      <c r="G9" s="3">
        <v>4</v>
      </c>
      <c r="H9" s="4">
        <v>179</v>
      </c>
      <c r="I9" s="18">
        <f t="shared" si="1"/>
        <v>2.23463687150838E-2</v>
      </c>
      <c r="J9" s="3">
        <v>5</v>
      </c>
      <c r="K9" s="2">
        <v>191</v>
      </c>
      <c r="L9" s="18">
        <f t="shared" si="2"/>
        <v>2.6178010471204188E-2</v>
      </c>
      <c r="M9" s="3">
        <v>1</v>
      </c>
      <c r="N9" s="2">
        <v>198</v>
      </c>
      <c r="O9" s="18">
        <v>5.0505050505050509E-3</v>
      </c>
      <c r="P9" s="3">
        <v>7</v>
      </c>
      <c r="Q9" s="2">
        <v>185</v>
      </c>
      <c r="R9" s="18">
        <f t="shared" si="3"/>
        <v>3.783783783783784E-2</v>
      </c>
      <c r="S9" s="3">
        <v>4</v>
      </c>
      <c r="T9" s="2">
        <v>199</v>
      </c>
      <c r="U9" s="18">
        <f t="shared" si="4"/>
        <v>2.0100502512562814E-2</v>
      </c>
    </row>
    <row r="10" spans="2:21" ht="15" x14ac:dyDescent="0.25">
      <c r="C10" s="13" t="s">
        <v>2</v>
      </c>
      <c r="D10" s="3">
        <v>4</v>
      </c>
      <c r="E10" s="3">
        <v>170</v>
      </c>
      <c r="F10" s="18">
        <f t="shared" si="0"/>
        <v>2.3529411764705882E-2</v>
      </c>
      <c r="G10" s="3">
        <v>1</v>
      </c>
      <c r="H10" s="4">
        <v>184</v>
      </c>
      <c r="I10" s="18">
        <f t="shared" si="1"/>
        <v>5.434782608695652E-3</v>
      </c>
      <c r="J10" s="3">
        <v>0</v>
      </c>
      <c r="K10" s="2">
        <v>159</v>
      </c>
      <c r="L10" s="18">
        <f t="shared" si="2"/>
        <v>0</v>
      </c>
      <c r="M10" s="3">
        <v>1</v>
      </c>
      <c r="N10" s="2">
        <v>145</v>
      </c>
      <c r="O10" s="18">
        <v>6.8965517241379309E-3</v>
      </c>
      <c r="P10" s="3">
        <v>2</v>
      </c>
      <c r="Q10" s="2">
        <v>123</v>
      </c>
      <c r="R10" s="18">
        <f t="shared" si="3"/>
        <v>1.6260162601626018E-2</v>
      </c>
      <c r="S10" s="3">
        <v>2</v>
      </c>
      <c r="T10" s="2">
        <v>171</v>
      </c>
      <c r="U10" s="18">
        <f t="shared" si="4"/>
        <v>1.1695906432748537E-2</v>
      </c>
    </row>
    <row r="11" spans="2:21" ht="15" x14ac:dyDescent="0.25">
      <c r="C11" s="13" t="s">
        <v>3</v>
      </c>
      <c r="D11" s="3">
        <v>0</v>
      </c>
      <c r="E11" s="3">
        <v>12</v>
      </c>
      <c r="F11" s="18">
        <f t="shared" si="0"/>
        <v>0</v>
      </c>
      <c r="G11" s="3">
        <v>0</v>
      </c>
      <c r="H11" s="4">
        <v>16</v>
      </c>
      <c r="I11" s="18">
        <f t="shared" si="1"/>
        <v>0</v>
      </c>
      <c r="J11" s="3">
        <v>0</v>
      </c>
      <c r="K11" s="2">
        <v>14</v>
      </c>
      <c r="L11" s="18">
        <f t="shared" si="2"/>
        <v>0</v>
      </c>
      <c r="M11" s="3">
        <v>0</v>
      </c>
      <c r="N11" s="2">
        <v>13</v>
      </c>
      <c r="O11" s="18">
        <v>0</v>
      </c>
      <c r="P11" s="3">
        <v>0</v>
      </c>
      <c r="Q11" s="2">
        <v>18</v>
      </c>
      <c r="R11" s="18">
        <f t="shared" si="3"/>
        <v>0</v>
      </c>
      <c r="S11" s="3">
        <v>2</v>
      </c>
      <c r="T11" s="2">
        <v>13</v>
      </c>
      <c r="U11" s="18">
        <f t="shared" si="4"/>
        <v>0.15384615384615385</v>
      </c>
    </row>
    <row r="12" spans="2:21" ht="15" x14ac:dyDescent="0.25">
      <c r="C12" s="13" t="s">
        <v>18</v>
      </c>
      <c r="D12" s="3">
        <v>9</v>
      </c>
      <c r="E12" s="3">
        <v>298</v>
      </c>
      <c r="F12" s="18">
        <f t="shared" si="0"/>
        <v>3.0201342281879196E-2</v>
      </c>
      <c r="G12" s="3">
        <v>4</v>
      </c>
      <c r="H12" s="4">
        <v>314</v>
      </c>
      <c r="I12" s="18">
        <f t="shared" si="1"/>
        <v>1.2738853503184714E-2</v>
      </c>
      <c r="J12" s="3">
        <v>3</v>
      </c>
      <c r="K12" s="2">
        <v>278</v>
      </c>
      <c r="L12" s="18">
        <f t="shared" si="2"/>
        <v>1.0791366906474821E-2</v>
      </c>
      <c r="M12" s="3">
        <v>6</v>
      </c>
      <c r="N12" s="2">
        <v>267</v>
      </c>
      <c r="O12" s="18">
        <v>2.247191011235955E-2</v>
      </c>
      <c r="P12" s="3">
        <v>2</v>
      </c>
      <c r="Q12" s="2">
        <v>238</v>
      </c>
      <c r="R12" s="18">
        <f t="shared" si="3"/>
        <v>8.4033613445378148E-3</v>
      </c>
      <c r="S12" s="3">
        <v>4</v>
      </c>
      <c r="T12" s="2">
        <v>245</v>
      </c>
      <c r="U12" s="18">
        <f t="shared" si="4"/>
        <v>1.6326530612244899E-2</v>
      </c>
    </row>
    <row r="13" spans="2:21" ht="15" x14ac:dyDescent="0.25">
      <c r="C13" s="13" t="s">
        <v>4</v>
      </c>
      <c r="D13" s="3">
        <v>0</v>
      </c>
      <c r="E13" s="3">
        <v>18</v>
      </c>
      <c r="F13" s="18">
        <f t="shared" si="0"/>
        <v>0</v>
      </c>
      <c r="G13" s="3">
        <v>0</v>
      </c>
      <c r="H13" s="4">
        <v>17</v>
      </c>
      <c r="I13" s="18">
        <f t="shared" si="1"/>
        <v>0</v>
      </c>
      <c r="J13" s="3">
        <v>0</v>
      </c>
      <c r="K13" s="2">
        <v>9</v>
      </c>
      <c r="L13" s="18">
        <f t="shared" si="2"/>
        <v>0</v>
      </c>
      <c r="M13" s="3">
        <v>0</v>
      </c>
      <c r="N13" s="2">
        <v>16</v>
      </c>
      <c r="O13" s="18">
        <v>0</v>
      </c>
      <c r="P13" s="3">
        <v>0</v>
      </c>
      <c r="Q13" s="2">
        <v>21</v>
      </c>
      <c r="R13" s="18">
        <f t="shared" si="3"/>
        <v>0</v>
      </c>
      <c r="S13" s="3">
        <v>0</v>
      </c>
      <c r="T13" s="2">
        <v>9</v>
      </c>
      <c r="U13" s="18">
        <f t="shared" si="4"/>
        <v>0</v>
      </c>
    </row>
    <row r="14" spans="2:21" ht="15" x14ac:dyDescent="0.25">
      <c r="C14" s="13" t="s">
        <v>5</v>
      </c>
      <c r="D14" s="3">
        <v>0</v>
      </c>
      <c r="E14" s="3">
        <v>74</v>
      </c>
      <c r="F14" s="18">
        <f t="shared" si="0"/>
        <v>0</v>
      </c>
      <c r="G14" s="3">
        <v>0</v>
      </c>
      <c r="H14" s="4">
        <v>73</v>
      </c>
      <c r="I14" s="18">
        <f t="shared" si="1"/>
        <v>0</v>
      </c>
      <c r="J14" s="3">
        <v>0</v>
      </c>
      <c r="K14" s="2">
        <v>64</v>
      </c>
      <c r="L14" s="18">
        <f t="shared" si="2"/>
        <v>0</v>
      </c>
      <c r="M14" s="3">
        <v>0</v>
      </c>
      <c r="N14" s="2">
        <v>75</v>
      </c>
      <c r="O14" s="18">
        <v>0</v>
      </c>
      <c r="P14" s="3">
        <v>0</v>
      </c>
      <c r="Q14" s="2">
        <v>57</v>
      </c>
      <c r="R14" s="18">
        <f t="shared" si="3"/>
        <v>0</v>
      </c>
      <c r="S14" s="3">
        <v>2</v>
      </c>
      <c r="T14" s="2">
        <v>71</v>
      </c>
      <c r="U14" s="18">
        <f t="shared" si="4"/>
        <v>2.8169014084507043E-2</v>
      </c>
    </row>
    <row r="15" spans="2:21" ht="15" x14ac:dyDescent="0.25">
      <c r="C15" s="13" t="s">
        <v>19</v>
      </c>
      <c r="D15" s="3">
        <v>4</v>
      </c>
      <c r="E15" s="3">
        <v>286</v>
      </c>
      <c r="F15" s="18">
        <f t="shared" si="0"/>
        <v>1.3986013986013986E-2</v>
      </c>
      <c r="G15" s="3">
        <v>8</v>
      </c>
      <c r="H15" s="4">
        <v>295</v>
      </c>
      <c r="I15" s="18">
        <f t="shared" si="1"/>
        <v>2.7118644067796609E-2</v>
      </c>
      <c r="J15" s="3">
        <v>5</v>
      </c>
      <c r="K15" s="2">
        <v>291</v>
      </c>
      <c r="L15" s="18">
        <f t="shared" si="2"/>
        <v>1.7182130584192441E-2</v>
      </c>
      <c r="M15" s="3">
        <v>2</v>
      </c>
      <c r="N15" s="2">
        <v>242</v>
      </c>
      <c r="O15" s="18">
        <v>8.2644628099173556E-3</v>
      </c>
      <c r="P15" s="3">
        <v>4</v>
      </c>
      <c r="Q15" s="2">
        <v>265</v>
      </c>
      <c r="R15" s="18">
        <f t="shared" si="3"/>
        <v>1.509433962264151E-2</v>
      </c>
      <c r="S15" s="3">
        <v>4</v>
      </c>
      <c r="T15" s="2">
        <v>292</v>
      </c>
      <c r="U15" s="18">
        <f t="shared" si="4"/>
        <v>1.3698630136986301E-2</v>
      </c>
    </row>
    <row r="16" spans="2:21" ht="15" x14ac:dyDescent="0.25">
      <c r="C16" s="13" t="s">
        <v>20</v>
      </c>
      <c r="D16" s="3">
        <v>33</v>
      </c>
      <c r="E16" s="3">
        <v>1956</v>
      </c>
      <c r="F16" s="18">
        <f t="shared" si="0"/>
        <v>1.6871165644171779E-2</v>
      </c>
      <c r="G16" s="3">
        <v>40</v>
      </c>
      <c r="H16" s="4">
        <v>2008</v>
      </c>
      <c r="I16" s="18">
        <f t="shared" si="1"/>
        <v>1.9920318725099601E-2</v>
      </c>
      <c r="J16" s="3">
        <v>36</v>
      </c>
      <c r="K16" s="2">
        <v>1757</v>
      </c>
      <c r="L16" s="18">
        <f t="shared" si="2"/>
        <v>2.0489470688673878E-2</v>
      </c>
      <c r="M16" s="3">
        <v>12</v>
      </c>
      <c r="N16" s="2">
        <v>1634</v>
      </c>
      <c r="O16" s="18">
        <v>7.3439412484700125E-3</v>
      </c>
      <c r="P16" s="3">
        <v>23</v>
      </c>
      <c r="Q16" s="2">
        <v>1459</v>
      </c>
      <c r="R16" s="18">
        <f t="shared" si="3"/>
        <v>1.5764222069910898E-2</v>
      </c>
      <c r="S16" s="3">
        <v>27</v>
      </c>
      <c r="T16" s="2">
        <v>1769</v>
      </c>
      <c r="U16" s="18">
        <f t="shared" si="4"/>
        <v>1.5262860373092142E-2</v>
      </c>
    </row>
    <row r="17" spans="3:21" ht="15" x14ac:dyDescent="0.25">
      <c r="C17" s="13" t="s">
        <v>6</v>
      </c>
      <c r="D17" s="3">
        <v>0</v>
      </c>
      <c r="E17" s="3">
        <v>43</v>
      </c>
      <c r="F17" s="18">
        <f t="shared" si="0"/>
        <v>0</v>
      </c>
      <c r="G17" s="3">
        <v>0</v>
      </c>
      <c r="H17" s="4">
        <v>47</v>
      </c>
      <c r="I17" s="18">
        <f t="shared" si="1"/>
        <v>0</v>
      </c>
      <c r="J17" s="3">
        <v>0</v>
      </c>
      <c r="K17" s="2">
        <v>48</v>
      </c>
      <c r="L17" s="18">
        <f t="shared" si="2"/>
        <v>0</v>
      </c>
      <c r="M17" s="3">
        <v>0</v>
      </c>
      <c r="N17" s="2">
        <v>37</v>
      </c>
      <c r="O17" s="18">
        <v>0</v>
      </c>
      <c r="P17" s="3">
        <v>0</v>
      </c>
      <c r="Q17" s="2">
        <v>39</v>
      </c>
      <c r="R17" s="18">
        <f t="shared" si="3"/>
        <v>0</v>
      </c>
      <c r="S17" s="3">
        <v>0</v>
      </c>
      <c r="T17" s="2">
        <v>37</v>
      </c>
      <c r="U17" s="18">
        <f t="shared" si="4"/>
        <v>0</v>
      </c>
    </row>
    <row r="18" spans="3:21" ht="15" x14ac:dyDescent="0.25">
      <c r="C18" s="13" t="s">
        <v>7</v>
      </c>
      <c r="D18" s="3">
        <v>0</v>
      </c>
      <c r="E18" s="3">
        <v>8</v>
      </c>
      <c r="F18" s="18">
        <f t="shared" si="0"/>
        <v>0</v>
      </c>
      <c r="G18" s="3">
        <v>0</v>
      </c>
      <c r="H18" s="4">
        <v>5</v>
      </c>
      <c r="I18" s="18">
        <f t="shared" si="1"/>
        <v>0</v>
      </c>
      <c r="J18" s="3">
        <v>0</v>
      </c>
      <c r="K18" s="2">
        <v>2</v>
      </c>
      <c r="L18" s="18">
        <f t="shared" si="2"/>
        <v>0</v>
      </c>
      <c r="M18" s="3">
        <v>0</v>
      </c>
      <c r="N18" s="2">
        <v>0</v>
      </c>
      <c r="O18" s="18">
        <v>0</v>
      </c>
      <c r="P18" s="3">
        <v>0</v>
      </c>
      <c r="Q18" s="2">
        <v>4</v>
      </c>
      <c r="R18" s="18">
        <f t="shared" si="3"/>
        <v>0</v>
      </c>
      <c r="S18" s="3">
        <v>0</v>
      </c>
      <c r="T18" s="2">
        <v>8</v>
      </c>
      <c r="U18" s="18">
        <f t="shared" si="4"/>
        <v>0</v>
      </c>
    </row>
    <row r="19" spans="3:21" ht="15" x14ac:dyDescent="0.25">
      <c r="C19" s="13" t="s">
        <v>8</v>
      </c>
      <c r="D19" s="3">
        <v>0</v>
      </c>
      <c r="E19" s="3">
        <v>30</v>
      </c>
      <c r="F19" s="18">
        <f t="shared" si="0"/>
        <v>0</v>
      </c>
      <c r="G19" s="3">
        <v>0</v>
      </c>
      <c r="H19" s="4">
        <v>27</v>
      </c>
      <c r="I19" s="18">
        <f t="shared" si="1"/>
        <v>0</v>
      </c>
      <c r="J19" s="3">
        <v>0</v>
      </c>
      <c r="K19" s="2">
        <v>42</v>
      </c>
      <c r="L19" s="18">
        <f t="shared" si="2"/>
        <v>0</v>
      </c>
      <c r="M19" s="3">
        <v>0</v>
      </c>
      <c r="N19" s="2">
        <v>36</v>
      </c>
      <c r="O19" s="18">
        <v>0</v>
      </c>
      <c r="P19" s="3">
        <v>0</v>
      </c>
      <c r="Q19" s="2">
        <v>41</v>
      </c>
      <c r="R19" s="18">
        <f t="shared" si="3"/>
        <v>0</v>
      </c>
      <c r="S19" s="3">
        <v>0</v>
      </c>
      <c r="T19" s="2">
        <v>41</v>
      </c>
      <c r="U19" s="18">
        <f t="shared" si="4"/>
        <v>0</v>
      </c>
    </row>
    <row r="20" spans="3:21" ht="15" x14ac:dyDescent="0.25">
      <c r="C20" s="13" t="s">
        <v>9</v>
      </c>
      <c r="D20" s="3">
        <v>3</v>
      </c>
      <c r="E20" s="3">
        <v>209</v>
      </c>
      <c r="F20" s="18">
        <f t="shared" si="0"/>
        <v>1.4354066985645933E-2</v>
      </c>
      <c r="G20" s="3">
        <v>0</v>
      </c>
      <c r="H20" s="4">
        <v>204</v>
      </c>
      <c r="I20" s="18">
        <f t="shared" si="1"/>
        <v>0</v>
      </c>
      <c r="J20" s="3">
        <v>0</v>
      </c>
      <c r="K20" s="2">
        <v>155</v>
      </c>
      <c r="L20" s="18">
        <f t="shared" si="2"/>
        <v>0</v>
      </c>
      <c r="M20" s="3">
        <v>1</v>
      </c>
      <c r="N20" s="2">
        <v>170</v>
      </c>
      <c r="O20" s="18">
        <v>5.8823529411764705E-3</v>
      </c>
      <c r="P20" s="3">
        <v>2</v>
      </c>
      <c r="Q20" s="2">
        <v>156</v>
      </c>
      <c r="R20" s="18">
        <f t="shared" si="3"/>
        <v>1.282051282051282E-2</v>
      </c>
      <c r="S20" s="3">
        <v>1</v>
      </c>
      <c r="T20" s="2">
        <v>154</v>
      </c>
      <c r="U20" s="18">
        <f t="shared" si="4"/>
        <v>6.4935064935064939E-3</v>
      </c>
    </row>
    <row r="21" spans="3:21" ht="15" x14ac:dyDescent="0.25">
      <c r="C21" s="13" t="s">
        <v>21</v>
      </c>
      <c r="D21" s="3">
        <v>6</v>
      </c>
      <c r="E21" s="3">
        <v>201</v>
      </c>
      <c r="F21" s="18">
        <f t="shared" si="0"/>
        <v>2.9850746268656716E-2</v>
      </c>
      <c r="G21" s="3">
        <v>6</v>
      </c>
      <c r="H21" s="4">
        <v>266</v>
      </c>
      <c r="I21" s="18">
        <f t="shared" si="1"/>
        <v>2.2556390977443608E-2</v>
      </c>
      <c r="J21" s="3">
        <v>4</v>
      </c>
      <c r="K21" s="2">
        <v>240</v>
      </c>
      <c r="L21" s="18">
        <f t="shared" si="2"/>
        <v>1.6666666666666666E-2</v>
      </c>
      <c r="M21" s="3">
        <v>4</v>
      </c>
      <c r="N21" s="2">
        <v>242</v>
      </c>
      <c r="O21" s="18">
        <v>1.6528925619834711E-2</v>
      </c>
      <c r="P21" s="3">
        <v>4</v>
      </c>
      <c r="Q21" s="2">
        <v>253</v>
      </c>
      <c r="R21" s="18">
        <f t="shared" si="3"/>
        <v>1.5810276679841896E-2</v>
      </c>
      <c r="S21" s="3">
        <v>6</v>
      </c>
      <c r="T21" s="2">
        <v>297</v>
      </c>
      <c r="U21" s="18">
        <f t="shared" si="4"/>
        <v>2.0202020202020204E-2</v>
      </c>
    </row>
    <row r="22" spans="3:21" ht="15" x14ac:dyDescent="0.25">
      <c r="C22" s="13" t="s">
        <v>10</v>
      </c>
      <c r="D22" s="3">
        <v>3</v>
      </c>
      <c r="E22" s="3">
        <v>408</v>
      </c>
      <c r="F22" s="18">
        <f t="shared" si="0"/>
        <v>7.3529411764705881E-3</v>
      </c>
      <c r="G22" s="3">
        <v>4</v>
      </c>
      <c r="H22" s="4">
        <v>364</v>
      </c>
      <c r="I22" s="18">
        <f t="shared" si="1"/>
        <v>1.098901098901099E-2</v>
      </c>
      <c r="J22" s="3">
        <v>3</v>
      </c>
      <c r="K22" s="2">
        <v>342</v>
      </c>
      <c r="L22" s="18">
        <f t="shared" si="2"/>
        <v>8.771929824561403E-3</v>
      </c>
      <c r="M22" s="3">
        <v>4</v>
      </c>
      <c r="N22" s="2">
        <v>292</v>
      </c>
      <c r="O22" s="18">
        <v>1.3698630136986301E-2</v>
      </c>
      <c r="P22" s="3">
        <v>2</v>
      </c>
      <c r="Q22" s="2">
        <v>272</v>
      </c>
      <c r="R22" s="18">
        <f t="shared" si="3"/>
        <v>7.3529411764705881E-3</v>
      </c>
      <c r="S22" s="3">
        <v>2</v>
      </c>
      <c r="T22" s="2">
        <v>368</v>
      </c>
      <c r="U22" s="18">
        <f t="shared" si="4"/>
        <v>5.434782608695652E-3</v>
      </c>
    </row>
    <row r="23" spans="3:21" ht="15" x14ac:dyDescent="0.25">
      <c r="C23" s="13" t="s">
        <v>11</v>
      </c>
      <c r="D23" s="3">
        <v>3</v>
      </c>
      <c r="E23" s="3">
        <v>263</v>
      </c>
      <c r="F23" s="18">
        <f t="shared" si="0"/>
        <v>1.1406844106463879E-2</v>
      </c>
      <c r="G23" s="3">
        <v>2</v>
      </c>
      <c r="H23" s="4">
        <v>241</v>
      </c>
      <c r="I23" s="18">
        <f t="shared" si="1"/>
        <v>8.2987551867219917E-3</v>
      </c>
      <c r="J23" s="3">
        <v>2</v>
      </c>
      <c r="K23" s="2">
        <v>202</v>
      </c>
      <c r="L23" s="18">
        <f t="shared" si="2"/>
        <v>9.9009900990099011E-3</v>
      </c>
      <c r="M23" s="3">
        <v>2</v>
      </c>
      <c r="N23" s="2">
        <v>193</v>
      </c>
      <c r="O23" s="18">
        <v>1.0362694300518135E-2</v>
      </c>
      <c r="P23" s="3">
        <v>0</v>
      </c>
      <c r="Q23" s="2">
        <v>199</v>
      </c>
      <c r="R23" s="18">
        <f t="shared" si="3"/>
        <v>0</v>
      </c>
      <c r="S23" s="3">
        <v>3</v>
      </c>
      <c r="T23" s="2">
        <v>247</v>
      </c>
      <c r="U23" s="18">
        <f t="shared" si="4"/>
        <v>1.2145748987854251E-2</v>
      </c>
    </row>
    <row r="24" spans="3:21" ht="15" x14ac:dyDescent="0.25">
      <c r="C24" s="13" t="s">
        <v>22</v>
      </c>
      <c r="D24" s="3">
        <v>5</v>
      </c>
      <c r="E24" s="3">
        <v>310</v>
      </c>
      <c r="F24" s="18">
        <f t="shared" si="0"/>
        <v>1.6129032258064516E-2</v>
      </c>
      <c r="G24" s="3">
        <v>2</v>
      </c>
      <c r="H24" s="4">
        <v>284</v>
      </c>
      <c r="I24" s="18">
        <f t="shared" si="1"/>
        <v>7.0422535211267607E-3</v>
      </c>
      <c r="J24" s="3">
        <v>2</v>
      </c>
      <c r="K24" s="2">
        <v>272</v>
      </c>
      <c r="L24" s="18">
        <f t="shared" si="2"/>
        <v>7.3529411764705881E-3</v>
      </c>
      <c r="M24" s="3">
        <v>5</v>
      </c>
      <c r="N24" s="2">
        <v>257</v>
      </c>
      <c r="O24" s="18">
        <v>1.9455252918287938E-2</v>
      </c>
      <c r="P24" s="3">
        <v>2</v>
      </c>
      <c r="Q24" s="2">
        <v>238</v>
      </c>
      <c r="R24" s="18">
        <f t="shared" si="3"/>
        <v>8.4033613445378148E-3</v>
      </c>
      <c r="S24" s="3">
        <v>10</v>
      </c>
      <c r="T24" s="2">
        <v>306</v>
      </c>
      <c r="U24" s="18">
        <f t="shared" si="4"/>
        <v>3.2679738562091505E-2</v>
      </c>
    </row>
    <row r="25" spans="3:21" ht="15" x14ac:dyDescent="0.25">
      <c r="C25" s="13" t="s">
        <v>23</v>
      </c>
      <c r="D25" s="3">
        <v>0</v>
      </c>
      <c r="E25" s="3">
        <v>0</v>
      </c>
      <c r="F25" s="18">
        <v>0</v>
      </c>
      <c r="G25" s="3">
        <v>1</v>
      </c>
      <c r="H25" s="3">
        <v>0</v>
      </c>
      <c r="I25" s="18"/>
      <c r="J25" s="3">
        <v>0</v>
      </c>
      <c r="K25" s="3">
        <v>0</v>
      </c>
      <c r="L25" s="18">
        <v>0</v>
      </c>
      <c r="M25" s="3">
        <v>0</v>
      </c>
      <c r="N25" s="3">
        <v>0</v>
      </c>
      <c r="O25" s="18">
        <v>0</v>
      </c>
      <c r="P25" s="3">
        <v>0</v>
      </c>
      <c r="Q25" s="6">
        <v>0</v>
      </c>
      <c r="R25" s="3">
        <v>0</v>
      </c>
      <c r="S25" s="3">
        <v>0</v>
      </c>
      <c r="T25" s="6">
        <v>166</v>
      </c>
      <c r="U25" s="18">
        <f t="shared" si="4"/>
        <v>0</v>
      </c>
    </row>
    <row r="26" spans="3:21" ht="15" x14ac:dyDescent="0.25">
      <c r="C26" s="10" t="s">
        <v>24</v>
      </c>
      <c r="D26" s="7">
        <f>SUM(D7:D25)</f>
        <v>82</v>
      </c>
      <c r="E26" s="7">
        <f>SUM(E7:E25)</f>
        <v>5092</v>
      </c>
      <c r="F26" s="14">
        <f t="shared" si="0"/>
        <v>1.6103692065985858E-2</v>
      </c>
      <c r="G26" s="7">
        <f>SUM(G7:G25)</f>
        <v>75</v>
      </c>
      <c r="H26" s="7">
        <f>SUM(H7:H25)</f>
        <v>5114</v>
      </c>
      <c r="I26" s="14">
        <f t="shared" si="1"/>
        <v>1.4665623777864685E-2</v>
      </c>
      <c r="J26" s="7">
        <f>SUM(J7:J25)</f>
        <v>67</v>
      </c>
      <c r="K26" s="7">
        <f>SUM(K7:K25)</f>
        <v>4606</v>
      </c>
      <c r="L26" s="14">
        <f t="shared" si="2"/>
        <v>1.4546244029526704E-2</v>
      </c>
      <c r="M26" s="7">
        <v>43</v>
      </c>
      <c r="N26" s="7">
        <v>4306</v>
      </c>
      <c r="O26" s="14">
        <v>9.9860659544821172E-3</v>
      </c>
      <c r="P26" s="7">
        <f>SUM(P7:P25)</f>
        <v>58</v>
      </c>
      <c r="Q26" s="7">
        <f>SUM(Q7:Q24)</f>
        <v>4171</v>
      </c>
      <c r="R26" s="18">
        <f t="shared" si="3"/>
        <v>1.3905538240230161E-2</v>
      </c>
      <c r="S26" s="7">
        <f>SUM(S7:S25)</f>
        <v>80</v>
      </c>
      <c r="T26" s="7">
        <v>4866</v>
      </c>
      <c r="U26" s="18">
        <f t="shared" si="4"/>
        <v>1.6440608302507192E-2</v>
      </c>
    </row>
    <row r="27" spans="3:21" x14ac:dyDescent="0.2">
      <c r="C27" s="19" t="s">
        <v>25</v>
      </c>
    </row>
    <row r="28" spans="3:21" x14ac:dyDescent="0.2">
      <c r="C28" s="8" t="s">
        <v>26</v>
      </c>
    </row>
  </sheetData>
  <mergeCells count="7">
    <mergeCell ref="S5:U5"/>
    <mergeCell ref="B2:L2"/>
    <mergeCell ref="D5:F5"/>
    <mergeCell ref="G5:I5"/>
    <mergeCell ref="J5:L5"/>
    <mergeCell ref="M5:O5"/>
    <mergeCell ref="P5:R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PEROT Marie</dc:creator>
  <cp:lastModifiedBy>PEROT Marie</cp:lastModifiedBy>
  <dcterms:created xsi:type="dcterms:W3CDTF">2025-01-23T11:11:03Z</dcterms:created>
  <dcterms:modified xsi:type="dcterms:W3CDTF">2025-01-23T14:10:48Z</dcterms:modified>
</cp:coreProperties>
</file>