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iabète\Site internet\"/>
    </mc:Choice>
  </mc:AlternateContent>
  <bookViews>
    <workbookView xWindow="0" yWindow="0" windowWidth="28800" windowHeight="1170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M28" i="1" l="1"/>
  <c r="L28" i="1"/>
  <c r="N28" i="1" s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8" i="1"/>
  <c r="C28" i="1"/>
  <c r="D28" i="1" s="1"/>
  <c r="B28" i="1"/>
</calcChain>
</file>

<file path=xl/sharedStrings.xml><?xml version="1.0" encoding="utf-8"?>
<sst xmlns="http://schemas.openxmlformats.org/spreadsheetml/2006/main" count="57" uniqueCount="34">
  <si>
    <t>Classes d'âge</t>
  </si>
  <si>
    <t>prévalence</t>
  </si>
  <si>
    <t>0-4 ans</t>
  </si>
  <si>
    <t>5-9 ans</t>
  </si>
  <si>
    <t>10-14 ans</t>
  </si>
  <si>
    <t>15-19 ans</t>
  </si>
  <si>
    <t>20-24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</si>
  <si>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</si>
  <si>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</si>
  <si>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</si>
  <si>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</si>
  <si>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</si>
  <si>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</si>
  <si>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</si>
  <si>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60-64 ans</t>
  </si>
  <si>
    <t>65-69 ans</t>
  </si>
  <si>
    <t>70-74 ans</t>
  </si>
  <si>
    <t>75-79 ans</t>
  </si>
  <si>
    <t>80-84 ans</t>
  </si>
  <si>
    <t>85-89 ans</t>
  </si>
  <si>
    <r>
      <rPr>
        <sz val="10"/>
        <rFont val="Calibri"/>
        <family val="2"/>
      </rPr>
      <t>≥</t>
    </r>
    <r>
      <rPr>
        <sz val="10"/>
        <rFont val="Arial"/>
        <family val="2"/>
      </rPr>
      <t>90 ans</t>
    </r>
  </si>
  <si>
    <t>Total</t>
  </si>
  <si>
    <t>personnes diabétiques traitées par insuline (a)</t>
  </si>
  <si>
    <t>population  de référence (b)</t>
  </si>
  <si>
    <t xml:space="preserve">Prévalence du diabete traité par insuline par classes d'âge de 5 ans en 2020, France (hors Mayotte) </t>
  </si>
  <si>
    <t xml:space="preserve">(a) personnes identifiées à partir des données du SNDS(Système National des Données de Santé), tous régimes d'Assurance maladie confondus, ayant eu une délivrance d'insuline à au moins 3 dates différentes au cours de l'année 2020 </t>
  </si>
  <si>
    <t>(b) Population Insee moyenne des années 2020 et 2021, calculée en âge atteint - données mises à jour en janvier 2022</t>
  </si>
  <si>
    <t xml:space="preserve">France entière sauf Mayotte: exclusion de la caisse d'affiliation 976 et les département de résidence : 976,975,977,978 et 098 </t>
  </si>
  <si>
    <t>Ensemble des régimes sauf Assemblée Nationale et Sénat</t>
  </si>
  <si>
    <t>Les caractéristiques socio-démographiques sont issues de EXTRACTION_PATIENTS2020TR</t>
  </si>
  <si>
    <t xml:space="preserve">Prévalence du diabete traité par insuline par classes d'âge de 5 ans en 2012, France (hors Mayotte) </t>
  </si>
  <si>
    <t xml:space="preserve">(a) personnes identifiées à partir des données du Sniiram (Système national inter-régimes de l'Assurance maladie), tous régimes d'Assurance maladie confondus, ayant eu une délivrance d'insuline à au moins 3 dates différentes au cours de l'année 2012 </t>
  </si>
  <si>
    <t>(b) Population Insee moyenne des années 2012 et 2013, calculée en âge atteint</t>
  </si>
  <si>
    <r>
      <rPr>
        <sz val="10"/>
        <color theme="1" tint="0.499984740745262"/>
        <rFont val="Calibri"/>
        <family val="2"/>
      </rPr>
      <t>≥</t>
    </r>
    <r>
      <rPr>
        <sz val="10"/>
        <color theme="1" tint="0.499984740745262"/>
        <rFont val="Arial"/>
        <family val="2"/>
      </rPr>
      <t>90 ans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</si>
</sst>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1" xfId="0" applyBorder="1"/>
    <xf numFmtId="49" fontId="0" fillId="0" borderId="1" xfId="0" applyNumberForma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49" fontId="7" fillId="0" borderId="0" xfId="0" applyNumberFormat="1" applyFont="1"/>
    <xf numFmtId="0" fontId="7" fillId="0" borderId="1" xfId="0" applyFont="1" applyBorder="1"/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0" fontId="7" fillId="0" borderId="1" xfId="1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I7" sqref="I7"/>
    </sheetView>
  </sheetViews>
  <sheetFormatPr baseColWidth="10" defaultRowHeight="15" x14ac:dyDescent="0.25"/>
  <cols>
    <col min="1" max="1" width="26.42578125" style="2" customWidth="1"/>
    <col min="2" max="2" width="15.5703125" style="1" customWidth="1"/>
    <col min="3" max="3" width="17.7109375" style="1" customWidth="1"/>
    <col min="4" max="4" width="12.7109375" style="1" customWidth="1"/>
    <col min="5" max="5" width="11.42578125" style="1"/>
    <col min="6" max="6" width="23.140625" style="1" customWidth="1"/>
    <col min="7" max="9" width="9.5703125" style="1" customWidth="1"/>
    <col min="10" max="10" width="9" style="1" customWidth="1"/>
    <col min="11" max="11" width="14.140625" style="2" customWidth="1"/>
    <col min="12" max="15" width="11.42578125" style="2"/>
    <col min="16" max="16" width="35.28515625" style="2" customWidth="1"/>
    <col min="17" max="26" width="11.42578125" style="2"/>
    <col min="27" max="27" width="13.140625" style="2" customWidth="1"/>
    <col min="28" max="16384" width="11.42578125" style="2"/>
  </cols>
  <sheetData>
    <row r="1" spans="1:16" customFormat="1" x14ac:dyDescent="0.25">
      <c r="A1" s="13" t="s">
        <v>27</v>
      </c>
    </row>
    <row r="2" spans="1:16" customFormat="1" x14ac:dyDescent="0.25">
      <c r="A2" s="15" t="s">
        <v>28</v>
      </c>
    </row>
    <row r="3" spans="1:16" customFormat="1" x14ac:dyDescent="0.25">
      <c r="A3" s="13" t="s">
        <v>29</v>
      </c>
    </row>
    <row r="4" spans="1:16" customFormat="1" x14ac:dyDescent="0.25">
      <c r="A4" s="13"/>
    </row>
    <row r="5" spans="1:16" x14ac:dyDescent="0.25">
      <c r="A5" s="14" t="s">
        <v>24</v>
      </c>
      <c r="B5"/>
      <c r="C5"/>
      <c r="D5"/>
      <c r="E5"/>
      <c r="F5" s="2"/>
      <c r="G5" s="2"/>
      <c r="H5" s="2"/>
      <c r="I5" s="2"/>
      <c r="J5" s="2"/>
      <c r="K5" s="19" t="s">
        <v>30</v>
      </c>
      <c r="L5" s="20"/>
      <c r="M5" s="20"/>
      <c r="N5" s="20"/>
      <c r="O5" s="20"/>
      <c r="P5" s="21"/>
    </row>
    <row r="6" spans="1:16" x14ac:dyDescent="0.25">
      <c r="A6"/>
      <c r="B6"/>
      <c r="C6"/>
      <c r="D6"/>
      <c r="E6"/>
      <c r="F6" s="2"/>
      <c r="G6" s="2"/>
      <c r="H6" s="2"/>
      <c r="I6" s="2"/>
      <c r="J6" s="2"/>
      <c r="K6" s="20"/>
      <c r="L6" s="20"/>
      <c r="M6" s="20"/>
      <c r="N6" s="20"/>
      <c r="O6" s="20"/>
      <c r="P6" s="21"/>
    </row>
    <row r="7" spans="1:16" ht="75" x14ac:dyDescent="0.25">
      <c r="A7" s="3" t="s">
        <v>0</v>
      </c>
      <c r="B7" s="12" t="s">
        <v>22</v>
      </c>
      <c r="C7" s="12" t="s">
        <v>23</v>
      </c>
      <c r="D7" s="12" t="s">
        <v>1</v>
      </c>
      <c r="E7"/>
      <c r="F7" s="2"/>
      <c r="G7" s="2"/>
      <c r="H7" s="2"/>
      <c r="I7" s="2"/>
      <c r="J7" s="2"/>
      <c r="K7" s="22" t="s">
        <v>0</v>
      </c>
      <c r="L7" s="23" t="s">
        <v>22</v>
      </c>
      <c r="M7" s="23" t="s">
        <v>23</v>
      </c>
      <c r="N7" s="23" t="s">
        <v>1</v>
      </c>
      <c r="O7" s="20"/>
      <c r="P7" s="21"/>
    </row>
    <row r="8" spans="1:16" x14ac:dyDescent="0.25">
      <c r="A8" s="4" t="s">
        <v>2</v>
      </c>
      <c r="B8" s="8">
        <v>950</v>
      </c>
      <c r="C8" s="9">
        <v>3220625.5</v>
      </c>
      <c r="D8" s="10">
        <f>B8/C8</f>
        <v>2.9497375587444119E-4</v>
      </c>
      <c r="E8"/>
      <c r="F8" s="2"/>
      <c r="G8" s="2"/>
      <c r="H8" s="2"/>
      <c r="I8" s="2"/>
      <c r="J8" s="2"/>
      <c r="K8" s="24" t="s">
        <v>2</v>
      </c>
      <c r="L8" s="25">
        <v>816</v>
      </c>
      <c r="M8" s="26">
        <v>3616884</v>
      </c>
      <c r="N8" s="27">
        <f>L8/M8</f>
        <v>2.256085625085018E-4</v>
      </c>
      <c r="O8" s="20"/>
      <c r="P8" s="21"/>
    </row>
    <row r="9" spans="1:16" x14ac:dyDescent="0.25">
      <c r="A9" s="4" t="s">
        <v>3</v>
      </c>
      <c r="B9" s="8">
        <v>4655</v>
      </c>
      <c r="C9" s="9">
        <v>4008418</v>
      </c>
      <c r="D9" s="10">
        <f t="shared" ref="D9:D26" si="0">B9/C9</f>
        <v>1.1613060314567992E-3</v>
      </c>
      <c r="E9"/>
      <c r="F9" s="2"/>
      <c r="G9" s="2"/>
      <c r="H9" s="2"/>
      <c r="I9" s="2"/>
      <c r="J9" s="2"/>
      <c r="K9" s="24" t="s">
        <v>3</v>
      </c>
      <c r="L9" s="25">
        <v>3662</v>
      </c>
      <c r="M9" s="26">
        <v>4049708.5</v>
      </c>
      <c r="N9" s="27">
        <f t="shared" ref="N9:N26" si="1">L9/M9</f>
        <v>9.0426261544503757E-4</v>
      </c>
      <c r="O9" s="20"/>
      <c r="P9" s="21"/>
    </row>
    <row r="10" spans="1:16" x14ac:dyDescent="0.25">
      <c r="A10" s="4" t="s">
        <v>4</v>
      </c>
      <c r="B10" s="8">
        <v>9964</v>
      </c>
      <c r="C10" s="9">
        <v>4220557.5</v>
      </c>
      <c r="D10" s="10">
        <f t="shared" si="0"/>
        <v>2.360825554443933E-3</v>
      </c>
      <c r="E10"/>
      <c r="F10" s="2"/>
      <c r="G10" s="2"/>
      <c r="H10" s="2"/>
      <c r="I10" s="2"/>
      <c r="J10" s="2"/>
      <c r="K10" s="24" t="s">
        <v>4</v>
      </c>
      <c r="L10" s="25">
        <v>7220</v>
      </c>
      <c r="M10" s="26">
        <v>4077501.5</v>
      </c>
      <c r="N10" s="27">
        <f t="shared" si="1"/>
        <v>1.7706921750979122E-3</v>
      </c>
      <c r="O10" s="20"/>
      <c r="P10" s="21"/>
    </row>
    <row r="11" spans="1:16" x14ac:dyDescent="0.25">
      <c r="A11" s="4" t="s">
        <v>5</v>
      </c>
      <c r="B11" s="8">
        <v>12812</v>
      </c>
      <c r="C11" s="9">
        <v>4160587.5</v>
      </c>
      <c r="D11" s="10">
        <f t="shared" si="0"/>
        <v>3.0793728049223817E-3</v>
      </c>
      <c r="E11"/>
      <c r="F11" s="2"/>
      <c r="G11" s="2"/>
      <c r="H11" s="2"/>
      <c r="I11" s="2"/>
      <c r="J11" s="2"/>
      <c r="K11" s="24" t="s">
        <v>5</v>
      </c>
      <c r="L11" s="25">
        <v>8738</v>
      </c>
      <c r="M11" s="26">
        <v>3950759</v>
      </c>
      <c r="N11" s="27">
        <f t="shared" si="1"/>
        <v>2.2117269112087068E-3</v>
      </c>
      <c r="O11" s="20"/>
      <c r="P11" s="21"/>
    </row>
    <row r="12" spans="1:16" x14ac:dyDescent="0.25">
      <c r="A12" s="4" t="s">
        <v>6</v>
      </c>
      <c r="B12" s="8">
        <v>13617</v>
      </c>
      <c r="C12" s="9">
        <v>3887876</v>
      </c>
      <c r="D12" s="10">
        <f t="shared" si="0"/>
        <v>3.5024265177181577E-3</v>
      </c>
      <c r="E12"/>
      <c r="F12" s="2"/>
      <c r="G12" s="2"/>
      <c r="H12" s="2"/>
      <c r="I12" s="2"/>
      <c r="J12" s="2"/>
      <c r="K12" s="24" t="s">
        <v>6</v>
      </c>
      <c r="L12" s="25">
        <v>10321</v>
      </c>
      <c r="M12" s="26">
        <v>3987843.5</v>
      </c>
      <c r="N12" s="27">
        <f t="shared" si="1"/>
        <v>2.5881156068436489E-3</v>
      </c>
      <c r="O12" s="20"/>
      <c r="P12" s="21"/>
    </row>
    <row r="13" spans="1:16" x14ac:dyDescent="0.25">
      <c r="A13" s="4" t="s">
        <v>7</v>
      </c>
      <c r="B13" s="8">
        <v>15657</v>
      </c>
      <c r="C13" s="9">
        <v>3690841</v>
      </c>
      <c r="D13" s="10">
        <f t="shared" si="0"/>
        <v>4.2421225948232394E-3</v>
      </c>
      <c r="E13"/>
      <c r="F13" s="2"/>
      <c r="G13" s="2"/>
      <c r="H13" s="2"/>
      <c r="I13" s="2"/>
      <c r="J13" s="2"/>
      <c r="K13" s="24" t="s">
        <v>7</v>
      </c>
      <c r="L13" s="25">
        <v>12143</v>
      </c>
      <c r="M13" s="26">
        <v>3922262</v>
      </c>
      <c r="N13" s="27">
        <f t="shared" si="1"/>
        <v>3.095917610807233E-3</v>
      </c>
      <c r="O13" s="20"/>
      <c r="P13" s="21"/>
    </row>
    <row r="14" spans="1:16" x14ac:dyDescent="0.25">
      <c r="A14" s="4" t="s">
        <v>8</v>
      </c>
      <c r="B14" s="8">
        <v>19782</v>
      </c>
      <c r="C14" s="9">
        <v>4031366</v>
      </c>
      <c r="D14" s="10">
        <f t="shared" si="0"/>
        <v>4.9070215902004433E-3</v>
      </c>
      <c r="E14"/>
      <c r="F14" s="2"/>
      <c r="G14" s="2"/>
      <c r="H14" s="2"/>
      <c r="I14" s="2"/>
      <c r="J14" s="2"/>
      <c r="K14" s="24" t="s">
        <v>8</v>
      </c>
      <c r="L14" s="25">
        <v>14423</v>
      </c>
      <c r="M14" s="26">
        <v>4095308.5</v>
      </c>
      <c r="N14" s="27">
        <f t="shared" si="1"/>
        <v>3.5218348019447131E-3</v>
      </c>
      <c r="O14" s="20"/>
      <c r="P14" s="21"/>
    </row>
    <row r="15" spans="1:16" x14ac:dyDescent="0.25">
      <c r="A15" s="4" t="s">
        <v>9</v>
      </c>
      <c r="B15" s="8">
        <v>23468</v>
      </c>
      <c r="C15" s="9">
        <v>4189759</v>
      </c>
      <c r="D15" s="10">
        <f t="shared" si="0"/>
        <v>5.6012768276170535E-3</v>
      </c>
      <c r="E15"/>
      <c r="F15" s="2"/>
      <c r="G15" s="2"/>
      <c r="H15" s="2"/>
      <c r="I15" s="2"/>
      <c r="J15" s="2"/>
      <c r="K15" s="24" t="s">
        <v>9</v>
      </c>
      <c r="L15" s="25">
        <v>17030</v>
      </c>
      <c r="M15" s="26">
        <v>4156203.5</v>
      </c>
      <c r="N15" s="27">
        <f t="shared" si="1"/>
        <v>4.0974894516113084E-3</v>
      </c>
      <c r="O15" s="20"/>
      <c r="P15" s="21"/>
    </row>
    <row r="16" spans="1:16" x14ac:dyDescent="0.25">
      <c r="A16" s="4" t="s">
        <v>10</v>
      </c>
      <c r="B16" s="8">
        <v>26359</v>
      </c>
      <c r="C16" s="9">
        <v>4139941</v>
      </c>
      <c r="D16" s="10">
        <f t="shared" si="0"/>
        <v>6.3669989499850364E-3</v>
      </c>
      <c r="E16"/>
      <c r="F16" s="2"/>
      <c r="G16" s="2"/>
      <c r="H16" s="2"/>
      <c r="I16" s="2"/>
      <c r="J16" s="2"/>
      <c r="K16" s="24" t="s">
        <v>10</v>
      </c>
      <c r="L16" s="25">
        <v>21953</v>
      </c>
      <c r="M16" s="26">
        <v>4559610.5</v>
      </c>
      <c r="N16" s="27">
        <f t="shared" si="1"/>
        <v>4.8146656386548808E-3</v>
      </c>
      <c r="O16" s="20"/>
      <c r="P16" s="21"/>
    </row>
    <row r="17" spans="1:16" x14ac:dyDescent="0.25">
      <c r="A17" s="4" t="s">
        <v>11</v>
      </c>
      <c r="B17" s="8">
        <v>35929</v>
      </c>
      <c r="C17" s="9">
        <v>4442165.5</v>
      </c>
      <c r="D17" s="10">
        <f t="shared" si="0"/>
        <v>8.0881723114548526E-3</v>
      </c>
      <c r="E17"/>
      <c r="F17" s="2"/>
      <c r="G17" s="2"/>
      <c r="H17" s="2"/>
      <c r="I17" s="2"/>
      <c r="J17" s="2"/>
      <c r="K17" s="24" t="s">
        <v>11</v>
      </c>
      <c r="L17" s="25">
        <v>29972</v>
      </c>
      <c r="M17" s="26">
        <v>4546025.5</v>
      </c>
      <c r="N17" s="27">
        <f t="shared" si="1"/>
        <v>6.5930118517812976E-3</v>
      </c>
      <c r="O17" s="20"/>
      <c r="P17" s="21"/>
    </row>
    <row r="18" spans="1:16" x14ac:dyDescent="0.25">
      <c r="A18" s="4" t="s">
        <v>12</v>
      </c>
      <c r="B18" s="8">
        <v>51884</v>
      </c>
      <c r="C18" s="9">
        <v>4438675</v>
      </c>
      <c r="D18" s="10">
        <f t="shared" si="0"/>
        <v>1.1689073879029215E-2</v>
      </c>
      <c r="E18"/>
      <c r="F18" s="2"/>
      <c r="G18" s="2"/>
      <c r="H18" s="2"/>
      <c r="I18" s="2"/>
      <c r="J18" s="2"/>
      <c r="K18" s="24" t="s">
        <v>12</v>
      </c>
      <c r="L18" s="25">
        <v>42194</v>
      </c>
      <c r="M18" s="26">
        <v>4370542.5</v>
      </c>
      <c r="N18" s="27">
        <f t="shared" si="1"/>
        <v>9.6541790864635227E-3</v>
      </c>
      <c r="O18" s="20"/>
      <c r="P18" s="21"/>
    </row>
    <row r="19" spans="1:16" x14ac:dyDescent="0.25">
      <c r="A19" s="4" t="s">
        <v>13</v>
      </c>
      <c r="B19" s="8">
        <v>73592</v>
      </c>
      <c r="C19" s="9">
        <v>4407743</v>
      </c>
      <c r="D19" s="10">
        <f t="shared" si="0"/>
        <v>1.669607325109472E-2</v>
      </c>
      <c r="E19"/>
      <c r="F19" s="2"/>
      <c r="G19" s="2"/>
      <c r="H19" s="2"/>
      <c r="I19" s="2"/>
      <c r="J19" s="2"/>
      <c r="K19" s="24" t="s">
        <v>13</v>
      </c>
      <c r="L19" s="25">
        <v>61352</v>
      </c>
      <c r="M19" s="26">
        <v>4183577</v>
      </c>
      <c r="N19" s="27">
        <f t="shared" si="1"/>
        <v>1.4664962542819219E-2</v>
      </c>
      <c r="O19" s="20"/>
      <c r="P19" s="21"/>
    </row>
    <row r="20" spans="1:16" x14ac:dyDescent="0.25">
      <c r="A20" s="4" t="s">
        <v>14</v>
      </c>
      <c r="B20" s="8">
        <v>97175</v>
      </c>
      <c r="C20" s="9">
        <v>4149730.5</v>
      </c>
      <c r="D20" s="10">
        <f t="shared" si="0"/>
        <v>2.3417183356846907E-2</v>
      </c>
      <c r="E20"/>
      <c r="F20" s="2"/>
      <c r="G20" s="2"/>
      <c r="H20" s="2"/>
      <c r="I20" s="2"/>
      <c r="J20" s="2"/>
      <c r="K20" s="24" t="s">
        <v>14</v>
      </c>
      <c r="L20" s="25">
        <v>82655</v>
      </c>
      <c r="M20" s="26">
        <v>4126632.5</v>
      </c>
      <c r="N20" s="27">
        <f t="shared" si="1"/>
        <v>2.0029648872294782E-2</v>
      </c>
      <c r="O20" s="20"/>
      <c r="P20" s="21"/>
    </row>
    <row r="21" spans="1:16" x14ac:dyDescent="0.25">
      <c r="A21" s="4" t="s">
        <v>15</v>
      </c>
      <c r="B21" s="8">
        <v>118673</v>
      </c>
      <c r="C21" s="9">
        <v>3901161.5</v>
      </c>
      <c r="D21" s="10">
        <f t="shared" si="0"/>
        <v>3.0419914684383098E-2</v>
      </c>
      <c r="E21"/>
      <c r="F21" s="2"/>
      <c r="G21" s="2"/>
      <c r="H21" s="2"/>
      <c r="I21" s="2"/>
      <c r="J21" s="2"/>
      <c r="K21" s="24" t="s">
        <v>15</v>
      </c>
      <c r="L21" s="25">
        <v>83099</v>
      </c>
      <c r="M21" s="26">
        <v>3240614</v>
      </c>
      <c r="N21" s="27">
        <f t="shared" si="1"/>
        <v>2.5642980003172239E-2</v>
      </c>
      <c r="O21" s="20"/>
      <c r="P21" s="21"/>
    </row>
    <row r="22" spans="1:16" x14ac:dyDescent="0.25">
      <c r="A22" s="4" t="s">
        <v>16</v>
      </c>
      <c r="B22" s="8">
        <v>131880</v>
      </c>
      <c r="C22" s="9">
        <v>3718498.5</v>
      </c>
      <c r="D22" s="10">
        <f t="shared" si="0"/>
        <v>3.5465927981415082E-2</v>
      </c>
      <c r="E22"/>
      <c r="F22" s="2"/>
      <c r="G22" s="2"/>
      <c r="H22" s="2"/>
      <c r="I22" s="2"/>
      <c r="J22" s="2"/>
      <c r="K22" s="24" t="s">
        <v>16</v>
      </c>
      <c r="L22" s="25">
        <v>74349</v>
      </c>
      <c r="M22" s="26">
        <v>2387942</v>
      </c>
      <c r="N22" s="27">
        <f t="shared" si="1"/>
        <v>3.1135178325101698E-2</v>
      </c>
      <c r="O22" s="20"/>
      <c r="P22" s="21"/>
    </row>
    <row r="23" spans="1:16" x14ac:dyDescent="0.25">
      <c r="A23" s="4" t="s">
        <v>17</v>
      </c>
      <c r="B23" s="8">
        <v>96205</v>
      </c>
      <c r="C23" s="9">
        <v>2309660.5</v>
      </c>
      <c r="D23" s="10">
        <f t="shared" si="0"/>
        <v>4.1653307921229114E-2</v>
      </c>
      <c r="E23"/>
      <c r="F23" s="2"/>
      <c r="G23" s="2"/>
      <c r="H23" s="2"/>
      <c r="I23" s="2"/>
      <c r="J23" s="2"/>
      <c r="K23" s="24" t="s">
        <v>17</v>
      </c>
      <c r="L23" s="25">
        <v>79778</v>
      </c>
      <c r="M23" s="26">
        <v>2258415</v>
      </c>
      <c r="N23" s="27">
        <f t="shared" si="1"/>
        <v>3.5324774233256508E-2</v>
      </c>
      <c r="O23" s="20"/>
      <c r="P23" s="21"/>
    </row>
    <row r="24" spans="1:16" x14ac:dyDescent="0.25">
      <c r="A24" s="4" t="s">
        <v>18</v>
      </c>
      <c r="B24" s="8">
        <v>82342</v>
      </c>
      <c r="C24" s="9">
        <v>1897222</v>
      </c>
      <c r="D24" s="10">
        <f t="shared" si="0"/>
        <v>4.3401352082149583E-2</v>
      </c>
      <c r="E24"/>
      <c r="F24" s="2"/>
      <c r="G24" s="2"/>
      <c r="H24" s="2"/>
      <c r="I24" s="2"/>
      <c r="J24" s="2"/>
      <c r="K24" s="24" t="s">
        <v>18</v>
      </c>
      <c r="L24" s="25">
        <v>73345</v>
      </c>
      <c r="M24" s="26">
        <v>1912402</v>
      </c>
      <c r="N24" s="27">
        <f t="shared" si="1"/>
        <v>3.8352292039016904E-2</v>
      </c>
      <c r="O24" s="20"/>
      <c r="P24" s="21"/>
    </row>
    <row r="25" spans="1:16" x14ac:dyDescent="0.25">
      <c r="A25" s="4" t="s">
        <v>19</v>
      </c>
      <c r="B25" s="8">
        <v>63565</v>
      </c>
      <c r="C25" s="9">
        <v>1427279</v>
      </c>
      <c r="D25" s="10">
        <f t="shared" si="0"/>
        <v>4.4535791530597731E-2</v>
      </c>
      <c r="E25"/>
      <c r="F25" s="2"/>
      <c r="G25" s="2"/>
      <c r="H25" s="2"/>
      <c r="I25" s="2"/>
      <c r="J25" s="2"/>
      <c r="K25" s="24" t="s">
        <v>19</v>
      </c>
      <c r="L25" s="25">
        <v>46265</v>
      </c>
      <c r="M25" s="26">
        <v>1258688.5</v>
      </c>
      <c r="N25" s="27">
        <f t="shared" si="1"/>
        <v>3.6756512830616948E-2</v>
      </c>
      <c r="O25" s="20"/>
      <c r="P25" s="21"/>
    </row>
    <row r="26" spans="1:16" x14ac:dyDescent="0.25">
      <c r="A26" s="5" t="s">
        <v>20</v>
      </c>
      <c r="B26" s="8">
        <v>38228</v>
      </c>
      <c r="C26" s="9">
        <v>1014318.5</v>
      </c>
      <c r="D26" s="10">
        <f t="shared" si="0"/>
        <v>3.768835922838832E-2</v>
      </c>
      <c r="E26"/>
      <c r="F26" s="2"/>
      <c r="G26" s="2"/>
      <c r="H26" s="2"/>
      <c r="I26" s="2"/>
      <c r="J26" s="2"/>
      <c r="K26" s="24" t="s">
        <v>33</v>
      </c>
      <c r="L26" s="25">
        <v>21311</v>
      </c>
      <c r="M26" s="26">
        <v>696406.5</v>
      </c>
      <c r="N26" s="27">
        <f t="shared" si="1"/>
        <v>3.0601380084763711E-2</v>
      </c>
      <c r="O26" s="20"/>
      <c r="P26" s="21"/>
    </row>
    <row r="27" spans="1:16" x14ac:dyDescent="0.25">
      <c r="A27" s="6"/>
      <c r="B27" s="8"/>
      <c r="C27" s="11"/>
      <c r="D27" s="8"/>
      <c r="E27"/>
      <c r="F27" s="2"/>
      <c r="G27" s="2"/>
      <c r="H27" s="2"/>
      <c r="I27" s="2"/>
      <c r="J27" s="2"/>
      <c r="K27" s="28"/>
      <c r="L27" s="25"/>
      <c r="M27" s="29"/>
      <c r="N27" s="25"/>
      <c r="O27" s="20"/>
      <c r="P27" s="21"/>
    </row>
    <row r="28" spans="1:16" ht="15" customHeight="1" x14ac:dyDescent="0.25">
      <c r="A28" s="7" t="s">
        <v>21</v>
      </c>
      <c r="B28" s="8">
        <f>SUM(B8:B27)</f>
        <v>916737</v>
      </c>
      <c r="C28" s="9">
        <f>SUM(C8:C27)</f>
        <v>67256425.5</v>
      </c>
      <c r="D28" s="10">
        <f>B28/C28</f>
        <v>1.3630474607961435E-2</v>
      </c>
      <c r="E28"/>
      <c r="F28" s="2"/>
      <c r="G28" s="2"/>
      <c r="H28" s="2"/>
      <c r="I28" s="2"/>
      <c r="J28" s="2"/>
      <c r="K28" s="30" t="s">
        <v>21</v>
      </c>
      <c r="L28" s="25">
        <f>SUM(L8:L27)</f>
        <v>690626</v>
      </c>
      <c r="M28" s="26">
        <f>SUM(M8:M27)</f>
        <v>65397326.5</v>
      </c>
      <c r="N28" s="27">
        <f>L28/M28</f>
        <v>1.0560462284341241E-2</v>
      </c>
      <c r="O28" s="20"/>
      <c r="P28" s="21"/>
    </row>
    <row r="29" spans="1:16" x14ac:dyDescent="0.25">
      <c r="K29" s="21"/>
      <c r="L29" s="31"/>
      <c r="M29" s="31"/>
      <c r="N29" s="31"/>
      <c r="O29" s="31"/>
      <c r="P29" s="31"/>
    </row>
    <row r="30" spans="1:16" x14ac:dyDescent="0.25">
      <c r="A30" s="17" t="s">
        <v>25</v>
      </c>
      <c r="B30" s="18"/>
      <c r="C30" s="18"/>
      <c r="D30" s="18"/>
      <c r="E30" s="18"/>
      <c r="F30" s="18"/>
      <c r="G30" s="16"/>
      <c r="H30" s="16"/>
      <c r="I30" s="16"/>
      <c r="J30" s="16"/>
      <c r="K30" s="32" t="s">
        <v>31</v>
      </c>
      <c r="L30" s="33"/>
      <c r="M30" s="33"/>
      <c r="N30" s="33"/>
      <c r="O30" s="33"/>
      <c r="P30" s="33"/>
    </row>
    <row r="31" spans="1:16" ht="33.75" customHeight="1" x14ac:dyDescent="0.25">
      <c r="A31" s="18"/>
      <c r="B31" s="18"/>
      <c r="C31" s="18"/>
      <c r="D31" s="18"/>
      <c r="E31" s="18"/>
      <c r="F31" s="18"/>
      <c r="G31" s="16"/>
      <c r="H31" s="16"/>
      <c r="I31" s="16"/>
      <c r="J31" s="16"/>
      <c r="K31" s="33"/>
      <c r="L31" s="33"/>
      <c r="M31" s="33"/>
      <c r="N31" s="33"/>
      <c r="O31" s="33"/>
      <c r="P31" s="33"/>
    </row>
    <row r="32" spans="1:16" ht="15" customHeight="1" x14ac:dyDescent="0.25">
      <c r="A32" s="2" t="s">
        <v>26</v>
      </c>
      <c r="K32" s="21" t="s">
        <v>32</v>
      </c>
      <c r="L32" s="31"/>
      <c r="M32" s="31"/>
      <c r="N32" s="31"/>
      <c r="O32" s="31"/>
      <c r="P32" s="31"/>
    </row>
    <row r="33" spans="12:16" x14ac:dyDescent="0.25">
      <c r="L33" s="1"/>
      <c r="M33" s="1"/>
      <c r="N33" s="1"/>
      <c r="O33" s="1"/>
      <c r="P33" s="1"/>
    </row>
  </sheetData>
  <mergeCells count="2">
    <mergeCell ref="A30:F31"/>
    <mergeCell ref="K30:P3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IVS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MANDEREAU-BRUNO Laurence</dc:creator>
  <cp:lastModifiedBy>PIFFARETTI Clara</cp:lastModifiedBy>
  <cp:lastPrinted>2014-10-22T15:34:16Z</cp:lastPrinted>
  <dcterms:created xsi:type="dcterms:W3CDTF">2014-10-13T10:42:40Z</dcterms:created>
  <dcterms:modified xsi:type="dcterms:W3CDTF">2022-05-09T09:06:51Z</dcterms:modified>
</cp:coreProperties>
</file>