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6555" activeTab="0"/>
  </bookViews>
  <sheets>
    <sheet name="Source" sheetId="1" r:id="rId1"/>
    <sheet name="Recup" sheetId="2" r:id="rId2"/>
  </sheets>
  <definedNames>
    <definedName name="_xlnm.Print_Area" localSheetId="1">'Recup'!#REF!</definedName>
  </definedNames>
  <calcPr fullCalcOnLoad="1"/>
</workbook>
</file>

<file path=xl/sharedStrings.xml><?xml version="1.0" encoding="utf-8"?>
<sst xmlns="http://schemas.openxmlformats.org/spreadsheetml/2006/main" count="12" uniqueCount="9">
  <si>
    <t>Date</t>
  </si>
  <si>
    <t>Mes</t>
  </si>
  <si>
    <t>Test&amp;MOY</t>
  </si>
  <si>
    <t>Période</t>
  </si>
  <si>
    <t>MoyMax</t>
  </si>
  <si>
    <t>Per.Max</t>
  </si>
  <si>
    <t>Heure</t>
  </si>
  <si>
    <t>'11-18</t>
  </si>
  <si>
    <t>'15-22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</si>
</sst>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  <numFmt numFmtId="176" formatCode="#,#00"/>
    <numFmt numFmtId="177" formatCode="#####0\ \ \ \ "/>
    <numFmt numFmtId="178" formatCode="d/m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2" fontId="0" fillId="0" borderId="0" xfId="0" applyNumberFormat="1" applyFill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60"/>
  <sheetViews>
    <sheetView tabSelected="1" zoomScale="75" zoomScaleNormal="75" workbookViewId="0" topLeftCell="A1">
      <pane ySplit="1935" topLeftCell="BM9" activePane="bottomLeft" state="split"/>
      <selection pane="topLeft" activeCell="A1" sqref="A1"/>
      <selection pane="bottomLeft" activeCell="I16" sqref="I16"/>
    </sheetView>
  </sheetViews>
  <sheetFormatPr defaultColWidth="11.421875" defaultRowHeight="12.75"/>
  <cols>
    <col min="1" max="1" width="18.00390625" style="4" bestFit="1" customWidth="1"/>
    <col min="2" max="16384" width="11.421875" style="3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12.75">
      <c r="A2" s="5">
        <v>34085.58333263889</v>
      </c>
    </row>
    <row r="3" ht="12.75">
      <c r="A3" s="5">
        <v>34085.62499936343</v>
      </c>
    </row>
    <row r="4" ht="12.75">
      <c r="A4" s="5">
        <v>34085.666666087964</v>
      </c>
    </row>
    <row r="5" ht="12.75">
      <c r="A5" s="5">
        <v>34085.7083328125</v>
      </c>
    </row>
    <row r="6" ht="12.75">
      <c r="A6" s="5">
        <v>34085.74999953704</v>
      </c>
    </row>
    <row r="7" ht="12.75">
      <c r="A7" s="5">
        <v>34085.791666261575</v>
      </c>
    </row>
    <row r="8" ht="12.75">
      <c r="A8" s="5">
        <v>34085.83333298611</v>
      </c>
    </row>
    <row r="9" ht="12.75">
      <c r="A9" s="5">
        <v>34085.87499971065</v>
      </c>
    </row>
    <row r="10" ht="12.75">
      <c r="A10" s="5">
        <v>34085.91666643519</v>
      </c>
    </row>
    <row r="11" ht="12.75">
      <c r="A11" s="5">
        <v>34085.958333159724</v>
      </c>
    </row>
    <row r="12" ht="12.75">
      <c r="A12" s="5">
        <v>34085.99999988426</v>
      </c>
    </row>
    <row r="13" spans="1:7" ht="12.75">
      <c r="A13" s="5">
        <v>34086.041666666664</v>
      </c>
      <c r="B13" s="6">
        <v>68</v>
      </c>
      <c r="C13" s="3" t="str">
        <f>IF(AND(DM75mob(ROW(A13),8)=TRUE,DM75mob(ROW(A13),24)=TRUE),m8h(ROW(D13)),"R")</f>
        <v>R</v>
      </c>
      <c r="D13" s="3" t="str">
        <f>P8H(ROW(D13))</f>
        <v>'22-5</v>
      </c>
      <c r="E13" s="3">
        <f>MAX(C13:C36)</f>
        <v>73.375</v>
      </c>
      <c r="F13" s="3" t="str">
        <f>VLOOKUP(E13,C13:D36,2,0)</f>
        <v>'11-18</v>
      </c>
      <c r="G13" s="3">
        <f>HOUR(A13)</f>
        <v>1</v>
      </c>
    </row>
    <row r="14" spans="1:7" ht="12.75">
      <c r="A14" s="5">
        <v>34086.083333333336</v>
      </c>
      <c r="B14" s="6">
        <v>68</v>
      </c>
      <c r="C14" s="3" t="str">
        <f aca="true" t="shared" si="0" ref="C14:C60">IF(AND(DM75mob(ROW(A14),8)=TRUE,DM75mob(ROW(A14),24)=TRUE),m8h(ROW(D14)),"R")</f>
        <v>R</v>
      </c>
      <c r="D14" s="3" t="str">
        <f aca="true" t="shared" si="1" ref="D14:D60">P8H(ROW(D14))</f>
        <v>'23-6</v>
      </c>
      <c r="E14" s="3">
        <f aca="true" t="shared" si="2" ref="E14:E60">MAX(C14:C37)</f>
        <v>73.375</v>
      </c>
      <c r="F14" s="3" t="str">
        <f aca="true" t="shared" si="3" ref="F14:F60">VLOOKUP(E14,C14:D37,2,0)</f>
        <v>'11-18</v>
      </c>
      <c r="G14" s="3">
        <f aca="true" t="shared" si="4" ref="G14:G60">HOUR(A14)</f>
        <v>2</v>
      </c>
    </row>
    <row r="15" spans="1:7" ht="12.75">
      <c r="A15" s="5">
        <v>34086.125</v>
      </c>
      <c r="B15" s="6">
        <v>67</v>
      </c>
      <c r="C15" s="3" t="str">
        <f t="shared" si="0"/>
        <v>R</v>
      </c>
      <c r="D15" s="3" t="str">
        <f t="shared" si="1"/>
        <v>'0-7</v>
      </c>
      <c r="E15" s="3">
        <f t="shared" si="2"/>
        <v>73.375</v>
      </c>
      <c r="F15" s="3" t="str">
        <f t="shared" si="3"/>
        <v>'11-18</v>
      </c>
      <c r="G15" s="3">
        <f t="shared" si="4"/>
        <v>3</v>
      </c>
    </row>
    <row r="16" spans="1:7" ht="12.75">
      <c r="A16" s="5">
        <v>34086.166666666664</v>
      </c>
      <c r="B16" s="6">
        <v>47</v>
      </c>
      <c r="C16" s="3" t="str">
        <f t="shared" si="0"/>
        <v>R</v>
      </c>
      <c r="D16" s="3" t="str">
        <f t="shared" si="1"/>
        <v>'1-8</v>
      </c>
      <c r="E16" s="3">
        <f t="shared" si="2"/>
        <v>73.375</v>
      </c>
      <c r="F16" s="3" t="str">
        <f t="shared" si="3"/>
        <v>'11-18</v>
      </c>
      <c r="G16" s="3">
        <f t="shared" si="4"/>
        <v>4</v>
      </c>
    </row>
    <row r="17" spans="1:7" ht="12.75">
      <c r="A17" s="5">
        <v>34086.208333333336</v>
      </c>
      <c r="B17" s="6">
        <v>55</v>
      </c>
      <c r="C17" s="3" t="str">
        <f t="shared" si="0"/>
        <v>R</v>
      </c>
      <c r="D17" s="3" t="str">
        <f t="shared" si="1"/>
        <v>'2-9</v>
      </c>
      <c r="E17" s="3">
        <f t="shared" si="2"/>
        <v>73.375</v>
      </c>
      <c r="F17" s="3" t="str">
        <f t="shared" si="3"/>
        <v>'11-18</v>
      </c>
      <c r="G17" s="3">
        <f t="shared" si="4"/>
        <v>5</v>
      </c>
    </row>
    <row r="18" spans="1:7" ht="12.75">
      <c r="A18" s="5">
        <v>34086.25</v>
      </c>
      <c r="B18" s="6"/>
      <c r="C18" s="3" t="str">
        <f t="shared" si="0"/>
        <v>R</v>
      </c>
      <c r="D18" s="3" t="str">
        <f t="shared" si="1"/>
        <v>'3-10</v>
      </c>
      <c r="E18" s="3">
        <f t="shared" si="2"/>
        <v>73.375</v>
      </c>
      <c r="F18" s="3" t="str">
        <f t="shared" si="3"/>
        <v>'11-18</v>
      </c>
      <c r="G18" s="3">
        <f t="shared" si="4"/>
        <v>6</v>
      </c>
    </row>
    <row r="19" spans="1:7" ht="12.75">
      <c r="A19" s="5">
        <v>34086.291666666664</v>
      </c>
      <c r="B19" s="6">
        <v>33</v>
      </c>
      <c r="C19" s="3" t="str">
        <f t="shared" si="0"/>
        <v>R</v>
      </c>
      <c r="D19" s="3" t="str">
        <f t="shared" si="1"/>
        <v>'4-11</v>
      </c>
      <c r="E19" s="3">
        <f t="shared" si="2"/>
        <v>73.375</v>
      </c>
      <c r="F19" s="3" t="str">
        <f t="shared" si="3"/>
        <v>'11-18</v>
      </c>
      <c r="G19" s="3">
        <f t="shared" si="4"/>
        <v>7</v>
      </c>
    </row>
    <row r="20" spans="1:7" ht="12.75">
      <c r="A20" s="5">
        <v>34086.333333333336</v>
      </c>
      <c r="B20" s="6">
        <v>36</v>
      </c>
      <c r="C20" s="3">
        <f t="shared" si="0"/>
        <v>48.25</v>
      </c>
      <c r="D20" s="3" t="str">
        <f t="shared" si="1"/>
        <v>'5-12</v>
      </c>
      <c r="E20" s="3">
        <f t="shared" si="2"/>
        <v>73.375</v>
      </c>
      <c r="F20" s="3" t="str">
        <f t="shared" si="3"/>
        <v>'11-18</v>
      </c>
      <c r="G20" s="3">
        <f t="shared" si="4"/>
        <v>8</v>
      </c>
    </row>
    <row r="21" spans="1:7" ht="12.75">
      <c r="A21" s="5">
        <v>34086.375</v>
      </c>
      <c r="B21" s="6">
        <v>51</v>
      </c>
      <c r="C21" s="3">
        <f t="shared" si="0"/>
        <v>50.875</v>
      </c>
      <c r="D21" s="3" t="str">
        <f t="shared" si="1"/>
        <v>'6-13</v>
      </c>
      <c r="E21" s="3">
        <f t="shared" si="2"/>
        <v>73.375</v>
      </c>
      <c r="F21" s="3" t="str">
        <f t="shared" si="3"/>
        <v>'11-18</v>
      </c>
      <c r="G21" s="3">
        <f t="shared" si="4"/>
        <v>9</v>
      </c>
    </row>
    <row r="22" spans="1:7" ht="12.75">
      <c r="A22" s="5">
        <v>34086.416666666664</v>
      </c>
      <c r="B22" s="6">
        <v>68</v>
      </c>
      <c r="C22" s="3">
        <f t="shared" si="0"/>
        <v>60.625</v>
      </c>
      <c r="D22" s="3" t="str">
        <f t="shared" si="1"/>
        <v>'7-14</v>
      </c>
      <c r="E22" s="3">
        <f t="shared" si="2"/>
        <v>73.375</v>
      </c>
      <c r="F22" s="3" t="str">
        <f t="shared" si="3"/>
        <v>'11-18</v>
      </c>
      <c r="G22" s="3">
        <f t="shared" si="4"/>
        <v>10</v>
      </c>
    </row>
    <row r="23" spans="1:7" ht="12.75">
      <c r="A23" s="5">
        <v>34086.458333333336</v>
      </c>
      <c r="B23" s="6">
        <v>71</v>
      </c>
      <c r="C23" s="3">
        <f t="shared" si="0"/>
        <v>66.375</v>
      </c>
      <c r="D23" s="3" t="str">
        <f t="shared" si="1"/>
        <v>'8-15</v>
      </c>
      <c r="E23" s="3">
        <f t="shared" si="2"/>
        <v>73.375</v>
      </c>
      <c r="F23" s="3" t="str">
        <f t="shared" si="3"/>
        <v>'11-18</v>
      </c>
      <c r="G23" s="3">
        <f t="shared" si="4"/>
        <v>11</v>
      </c>
    </row>
    <row r="24" spans="1:7" ht="12.75">
      <c r="A24" s="5">
        <v>34086.5</v>
      </c>
      <c r="B24" s="6">
        <v>72</v>
      </c>
      <c r="C24" s="3">
        <f t="shared" si="0"/>
        <v>71.25</v>
      </c>
      <c r="D24" s="3" t="str">
        <f t="shared" si="1"/>
        <v>'9-16</v>
      </c>
      <c r="E24" s="3">
        <f t="shared" si="2"/>
        <v>73.375</v>
      </c>
      <c r="F24" s="3" t="str">
        <f t="shared" si="3"/>
        <v>'11-18</v>
      </c>
      <c r="G24" s="3">
        <f t="shared" si="4"/>
        <v>12</v>
      </c>
    </row>
    <row r="25" spans="1:7" ht="12.75">
      <c r="A25" s="5">
        <v>34086.541666666664</v>
      </c>
      <c r="B25" s="6">
        <v>76</v>
      </c>
      <c r="C25" s="3">
        <f t="shared" si="0"/>
        <v>73.125</v>
      </c>
      <c r="D25" s="3" t="str">
        <f t="shared" si="1"/>
        <v>'10-17</v>
      </c>
      <c r="E25" s="3">
        <f t="shared" si="2"/>
        <v>73.375</v>
      </c>
      <c r="F25" s="3" t="str">
        <f t="shared" si="3"/>
        <v>'11-18</v>
      </c>
      <c r="G25" s="3">
        <f t="shared" si="4"/>
        <v>13</v>
      </c>
    </row>
    <row r="26" spans="1:7" ht="12.75">
      <c r="A26" s="5">
        <v>34086.583333333336</v>
      </c>
      <c r="B26" s="6">
        <v>78</v>
      </c>
      <c r="C26" s="3">
        <f t="shared" si="0"/>
        <v>73.375</v>
      </c>
      <c r="D26" s="3" t="str">
        <f t="shared" si="1"/>
        <v>'11-18</v>
      </c>
      <c r="E26" s="3">
        <f t="shared" si="2"/>
        <v>73.375</v>
      </c>
      <c r="F26" s="3" t="str">
        <f t="shared" si="3"/>
        <v>'11-18</v>
      </c>
      <c r="G26" s="3">
        <f t="shared" si="4"/>
        <v>14</v>
      </c>
    </row>
    <row r="27" spans="1:7" ht="12.75">
      <c r="A27" s="5">
        <v>34086.625</v>
      </c>
      <c r="B27" s="6">
        <v>79</v>
      </c>
      <c r="C27" s="3">
        <f t="shared" si="0"/>
        <v>73.125</v>
      </c>
      <c r="D27" s="3" t="str">
        <f t="shared" si="1"/>
        <v>'12-19</v>
      </c>
      <c r="E27" s="3">
        <f t="shared" si="2"/>
        <v>75</v>
      </c>
      <c r="F27" s="3" t="str">
        <f t="shared" si="3"/>
        <v>'11-18</v>
      </c>
      <c r="G27" s="3">
        <f t="shared" si="4"/>
        <v>15</v>
      </c>
    </row>
    <row r="28" spans="1:7" ht="12.75">
      <c r="A28" s="5">
        <v>34086.666666666664</v>
      </c>
      <c r="B28" s="6">
        <v>75</v>
      </c>
      <c r="C28" s="3">
        <f t="shared" si="0"/>
        <v>72.625</v>
      </c>
      <c r="D28" s="3" t="str">
        <f t="shared" si="1"/>
        <v>'13-20</v>
      </c>
      <c r="E28" s="3">
        <f t="shared" si="2"/>
        <v>77.375</v>
      </c>
      <c r="F28" s="3" t="str">
        <f t="shared" si="3"/>
        <v>'12-19</v>
      </c>
      <c r="G28" s="3">
        <f t="shared" si="4"/>
        <v>16</v>
      </c>
    </row>
    <row r="29" spans="1:7" ht="12.75">
      <c r="A29" s="5">
        <v>34086.708333333336</v>
      </c>
      <c r="B29" s="6">
        <v>66</v>
      </c>
      <c r="C29" s="3">
        <f t="shared" si="0"/>
        <v>71.375</v>
      </c>
      <c r="D29" s="3" t="str">
        <f t="shared" si="1"/>
        <v>'14-21</v>
      </c>
      <c r="E29" s="3">
        <f t="shared" si="2"/>
        <v>78.125</v>
      </c>
      <c r="F29" s="3" t="str">
        <f t="shared" si="3"/>
        <v>'13-20</v>
      </c>
      <c r="G29" s="3">
        <f t="shared" si="4"/>
        <v>17</v>
      </c>
    </row>
    <row r="30" spans="1:7" ht="12.75">
      <c r="A30" s="5">
        <v>34086.75</v>
      </c>
      <c r="B30" s="6">
        <v>70</v>
      </c>
      <c r="C30" s="3">
        <f t="shared" si="0"/>
        <v>71</v>
      </c>
      <c r="D30" s="3" t="str">
        <f t="shared" si="1"/>
        <v>'15-22</v>
      </c>
      <c r="E30" s="3">
        <f t="shared" si="2"/>
        <v>78.625</v>
      </c>
      <c r="F30" s="3" t="str">
        <f t="shared" si="3"/>
        <v>'14-21</v>
      </c>
      <c r="G30" s="3">
        <f t="shared" si="4"/>
        <v>18</v>
      </c>
    </row>
    <row r="31" spans="1:7" ht="12.75">
      <c r="A31" s="5">
        <v>34086.791666666664</v>
      </c>
      <c r="B31" s="6">
        <v>69</v>
      </c>
      <c r="C31" s="3">
        <f t="shared" si="0"/>
        <v>70.25</v>
      </c>
      <c r="D31" s="3" t="str">
        <f t="shared" si="1"/>
        <v>'16-23</v>
      </c>
      <c r="E31" s="3">
        <f t="shared" si="2"/>
        <v>79.5</v>
      </c>
      <c r="F31" s="3" t="str">
        <f t="shared" si="3"/>
        <v>'15-22</v>
      </c>
      <c r="G31" s="3">
        <f t="shared" si="4"/>
        <v>19</v>
      </c>
    </row>
    <row r="32" spans="1:7" ht="12.75">
      <c r="A32" s="5">
        <v>34086.833333333336</v>
      </c>
      <c r="B32" s="6">
        <v>68</v>
      </c>
      <c r="C32" s="3">
        <f t="shared" si="0"/>
        <v>68.25</v>
      </c>
      <c r="D32" s="3" t="str">
        <f t="shared" si="1"/>
        <v>'17-0</v>
      </c>
      <c r="E32" s="3">
        <f t="shared" si="2"/>
        <v>79.5</v>
      </c>
      <c r="F32" s="3" t="str">
        <f t="shared" si="3"/>
        <v>'15-22</v>
      </c>
      <c r="G32" s="3">
        <f t="shared" si="4"/>
        <v>20</v>
      </c>
    </row>
    <row r="33" spans="1:7" ht="12.75">
      <c r="A33" s="5">
        <v>34086.875</v>
      </c>
      <c r="B33" s="6">
        <v>66</v>
      </c>
      <c r="C33" s="3">
        <f t="shared" si="0"/>
        <v>67.75</v>
      </c>
      <c r="D33" s="3" t="str">
        <f t="shared" si="1"/>
        <v>'18-1</v>
      </c>
      <c r="E33" s="3">
        <f t="shared" si="2"/>
        <v>79.5</v>
      </c>
      <c r="F33" s="3" t="str">
        <f t="shared" si="3"/>
        <v>'15-22</v>
      </c>
      <c r="G33" s="3">
        <f t="shared" si="4"/>
        <v>21</v>
      </c>
    </row>
    <row r="34" spans="1:7" ht="12.75">
      <c r="A34" s="5">
        <v>34086.916666666664</v>
      </c>
      <c r="B34" s="6">
        <v>75</v>
      </c>
      <c r="C34" s="3">
        <f t="shared" si="0"/>
        <v>67.25</v>
      </c>
      <c r="D34" s="3" t="str">
        <f t="shared" si="1"/>
        <v>'19-2</v>
      </c>
      <c r="E34" s="3">
        <f t="shared" si="2"/>
        <v>79.5</v>
      </c>
      <c r="F34" s="3" t="str">
        <f t="shared" si="3"/>
        <v>'15-22</v>
      </c>
      <c r="G34" s="3">
        <f t="shared" si="4"/>
        <v>22</v>
      </c>
    </row>
    <row r="35" spans="1:7" ht="12.75">
      <c r="A35" s="5">
        <v>34086.958333333336</v>
      </c>
      <c r="B35" s="6">
        <v>73</v>
      </c>
      <c r="C35" s="3">
        <f t="shared" si="0"/>
        <v>67.25</v>
      </c>
      <c r="D35" s="3" t="str">
        <f t="shared" si="1"/>
        <v>'20-3</v>
      </c>
      <c r="E35" s="3">
        <f t="shared" si="2"/>
        <v>79.5</v>
      </c>
      <c r="F35" s="3" t="str">
        <f t="shared" si="3"/>
        <v>'15-22</v>
      </c>
      <c r="G35" s="3">
        <f t="shared" si="4"/>
        <v>23</v>
      </c>
    </row>
    <row r="36" spans="1:7" ht="12.75">
      <c r="A36" s="5">
        <v>34087</v>
      </c>
      <c r="B36" s="6">
        <v>59</v>
      </c>
      <c r="C36" s="3">
        <f t="shared" si="0"/>
        <v>66.75</v>
      </c>
      <c r="D36" s="3" t="str">
        <f t="shared" si="1"/>
        <v>'21-4</v>
      </c>
      <c r="E36" s="3">
        <f t="shared" si="2"/>
        <v>79.5</v>
      </c>
      <c r="F36" s="3" t="str">
        <f t="shared" si="3"/>
        <v>'15-22</v>
      </c>
      <c r="G36" s="3">
        <f t="shared" si="4"/>
        <v>0</v>
      </c>
    </row>
    <row r="37" spans="1:7" ht="12.75">
      <c r="A37" s="5">
        <v>34087.041666666664</v>
      </c>
      <c r="B37" s="6">
        <v>62</v>
      </c>
      <c r="C37" s="3">
        <f t="shared" si="0"/>
        <v>66.5</v>
      </c>
      <c r="D37" s="3" t="str">
        <f t="shared" si="1"/>
        <v>'22-5</v>
      </c>
      <c r="E37" s="3">
        <f t="shared" si="2"/>
        <v>79.5</v>
      </c>
      <c r="F37" s="3" t="str">
        <f t="shared" si="3"/>
        <v>'15-22</v>
      </c>
      <c r="G37" s="3">
        <f t="shared" si="4"/>
        <v>1</v>
      </c>
    </row>
    <row r="38" spans="1:7" ht="12.75">
      <c r="A38" s="5">
        <v>34087.083333333336</v>
      </c>
      <c r="B38" s="6">
        <v>66</v>
      </c>
      <c r="C38" s="3">
        <f t="shared" si="0"/>
        <v>64.625</v>
      </c>
      <c r="D38" s="3" t="str">
        <f t="shared" si="1"/>
        <v>'23-6</v>
      </c>
      <c r="E38" s="3">
        <f t="shared" si="2"/>
        <v>79.5</v>
      </c>
      <c r="F38" s="3" t="str">
        <f t="shared" si="3"/>
        <v>'15-22</v>
      </c>
      <c r="G38" s="3">
        <f t="shared" si="4"/>
        <v>2</v>
      </c>
    </row>
    <row r="39" spans="1:7" ht="12.75">
      <c r="A39" s="5">
        <v>34087.125</v>
      </c>
      <c r="B39" s="6">
        <v>69</v>
      </c>
      <c r="C39" s="3">
        <f t="shared" si="0"/>
        <v>62.5</v>
      </c>
      <c r="D39" s="3" t="str">
        <f t="shared" si="1"/>
        <v>'0-7</v>
      </c>
      <c r="E39" s="3">
        <f t="shared" si="2"/>
        <v>79.5</v>
      </c>
      <c r="F39" s="3" t="str">
        <f t="shared" si="3"/>
        <v>'15-22</v>
      </c>
      <c r="G39" s="3">
        <f t="shared" si="4"/>
        <v>3</v>
      </c>
    </row>
    <row r="40" spans="1:7" ht="12.75">
      <c r="A40" s="5">
        <v>34087.166666666664</v>
      </c>
      <c r="B40" s="6">
        <v>64</v>
      </c>
      <c r="C40" s="3">
        <f t="shared" si="0"/>
        <v>63.125</v>
      </c>
      <c r="D40" s="3" t="str">
        <f t="shared" si="1"/>
        <v>'1-8</v>
      </c>
      <c r="E40" s="3">
        <f t="shared" si="2"/>
        <v>79.5</v>
      </c>
      <c r="F40" s="3" t="str">
        <f t="shared" si="3"/>
        <v>'15-22</v>
      </c>
      <c r="G40" s="3">
        <f t="shared" si="4"/>
        <v>4</v>
      </c>
    </row>
    <row r="41" spans="1:7" ht="12.75">
      <c r="A41" s="5">
        <v>34087.208333333336</v>
      </c>
      <c r="B41" s="6">
        <v>64</v>
      </c>
      <c r="C41" s="3">
        <f t="shared" si="0"/>
        <v>63.375</v>
      </c>
      <c r="D41" s="3" t="str">
        <f t="shared" si="1"/>
        <v>'2-9</v>
      </c>
      <c r="E41" s="3">
        <f t="shared" si="2"/>
        <v>79.5</v>
      </c>
      <c r="F41" s="3" t="str">
        <f t="shared" si="3"/>
        <v>'15-22</v>
      </c>
      <c r="G41" s="3">
        <f t="shared" si="4"/>
        <v>5</v>
      </c>
    </row>
    <row r="42" spans="1:7" ht="12.75">
      <c r="A42" s="5">
        <v>34087.25</v>
      </c>
      <c r="B42" s="6">
        <v>60</v>
      </c>
      <c r="C42" s="3">
        <f t="shared" si="0"/>
        <v>62</v>
      </c>
      <c r="D42" s="3" t="str">
        <f t="shared" si="1"/>
        <v>'3-10</v>
      </c>
      <c r="E42" s="3">
        <f t="shared" si="2"/>
        <v>79.5</v>
      </c>
      <c r="F42" s="3" t="str">
        <f t="shared" si="3"/>
        <v>'15-22</v>
      </c>
      <c r="G42" s="3">
        <f t="shared" si="4"/>
        <v>6</v>
      </c>
    </row>
    <row r="43" spans="1:7" ht="12.75">
      <c r="A43" s="5">
        <v>34087.291666666664</v>
      </c>
      <c r="B43" s="6">
        <v>56</v>
      </c>
      <c r="C43" s="3">
        <f t="shared" si="0"/>
        <v>61</v>
      </c>
      <c r="D43" s="3" t="str">
        <f t="shared" si="1"/>
        <v>'4-11</v>
      </c>
      <c r="E43" s="3">
        <f t="shared" si="2"/>
        <v>79.5</v>
      </c>
      <c r="F43" s="3" t="str">
        <f t="shared" si="3"/>
        <v>'15-22</v>
      </c>
      <c r="G43" s="3">
        <f t="shared" si="4"/>
        <v>7</v>
      </c>
    </row>
    <row r="44" spans="1:7" ht="12.75">
      <c r="A44" s="5">
        <v>34087.333333333336</v>
      </c>
      <c r="B44" s="6">
        <v>64</v>
      </c>
      <c r="C44" s="3">
        <f t="shared" si="0"/>
        <v>62.25</v>
      </c>
      <c r="D44" s="3" t="str">
        <f t="shared" si="1"/>
        <v>'5-12</v>
      </c>
      <c r="E44" s="3">
        <f t="shared" si="2"/>
        <v>79.5</v>
      </c>
      <c r="F44" s="3" t="str">
        <f t="shared" si="3"/>
        <v>'15-22</v>
      </c>
      <c r="G44" s="3">
        <f t="shared" si="4"/>
        <v>8</v>
      </c>
    </row>
    <row r="45" spans="1:7" ht="12.75">
      <c r="A45" s="5">
        <v>34087.375</v>
      </c>
      <c r="B45" s="6">
        <v>64</v>
      </c>
      <c r="C45" s="3">
        <f t="shared" si="0"/>
        <v>63.625</v>
      </c>
      <c r="D45" s="3" t="str">
        <f t="shared" si="1"/>
        <v>'6-13</v>
      </c>
      <c r="E45" s="3">
        <f t="shared" si="2"/>
        <v>79.5</v>
      </c>
      <c r="F45" s="3" t="str">
        <f t="shared" si="3"/>
        <v>'15-22</v>
      </c>
      <c r="G45" s="3">
        <f t="shared" si="4"/>
        <v>9</v>
      </c>
    </row>
    <row r="46" spans="1:7" ht="12.75">
      <c r="A46" s="5">
        <v>34087.416666666664</v>
      </c>
      <c r="B46" s="6">
        <v>55</v>
      </c>
      <c r="C46" s="3">
        <f t="shared" si="0"/>
        <v>65.625</v>
      </c>
      <c r="D46" s="3" t="str">
        <f t="shared" si="1"/>
        <v>'7-14</v>
      </c>
      <c r="E46" s="3">
        <f t="shared" si="2"/>
        <v>79.5</v>
      </c>
      <c r="F46" s="3" t="str">
        <f t="shared" si="3"/>
        <v>'15-22</v>
      </c>
      <c r="G46" s="3">
        <f t="shared" si="4"/>
        <v>10</v>
      </c>
    </row>
    <row r="47" spans="1:7" ht="12.75">
      <c r="A47" s="5">
        <v>34087.458333333336</v>
      </c>
      <c r="B47" s="6">
        <v>61</v>
      </c>
      <c r="C47" s="3">
        <f t="shared" si="0"/>
        <v>68.5</v>
      </c>
      <c r="D47" s="3" t="str">
        <f t="shared" si="1"/>
        <v>'8-15</v>
      </c>
      <c r="E47" s="3">
        <f t="shared" si="2"/>
        <v>79.5</v>
      </c>
      <c r="F47" s="3" t="str">
        <f t="shared" si="3"/>
        <v>'15-22</v>
      </c>
      <c r="G47" s="3">
        <f t="shared" si="4"/>
        <v>11</v>
      </c>
    </row>
    <row r="48" spans="1:7" ht="12.75">
      <c r="A48" s="5">
        <v>34087.5</v>
      </c>
      <c r="B48" s="6">
        <v>74</v>
      </c>
      <c r="C48" s="3">
        <f t="shared" si="0"/>
        <v>70.125</v>
      </c>
      <c r="D48" s="3" t="str">
        <f t="shared" si="1"/>
        <v>'9-16</v>
      </c>
      <c r="E48" s="3">
        <f t="shared" si="2"/>
        <v>79.5</v>
      </c>
      <c r="F48" s="3" t="str">
        <f t="shared" si="3"/>
        <v>'15-22</v>
      </c>
      <c r="G48" s="3">
        <f t="shared" si="4"/>
        <v>12</v>
      </c>
    </row>
    <row r="49" spans="1:7" ht="12.75">
      <c r="A49" s="5">
        <v>34087.541666666664</v>
      </c>
      <c r="B49" s="6">
        <v>75</v>
      </c>
      <c r="C49" s="3">
        <f t="shared" si="0"/>
        <v>72.375</v>
      </c>
      <c r="D49" s="3" t="str">
        <f t="shared" si="1"/>
        <v>'10-17</v>
      </c>
      <c r="E49" s="3">
        <f t="shared" si="2"/>
        <v>79.5</v>
      </c>
      <c r="F49" s="3" t="str">
        <f t="shared" si="3"/>
        <v>'15-22</v>
      </c>
      <c r="G49" s="3">
        <f t="shared" si="4"/>
        <v>13</v>
      </c>
    </row>
    <row r="50" spans="1:7" ht="12.75">
      <c r="A50" s="5">
        <v>34087.583333333336</v>
      </c>
      <c r="B50" s="6">
        <v>76</v>
      </c>
      <c r="C50" s="3">
        <f t="shared" si="0"/>
        <v>75</v>
      </c>
      <c r="D50" s="3" t="str">
        <f t="shared" si="1"/>
        <v>'11-18</v>
      </c>
      <c r="E50" s="3">
        <f t="shared" si="2"/>
        <v>79.5</v>
      </c>
      <c r="F50" s="3" t="str">
        <f t="shared" si="3"/>
        <v>'15-22</v>
      </c>
      <c r="G50" s="3">
        <f t="shared" si="4"/>
        <v>14</v>
      </c>
    </row>
    <row r="51" spans="1:7" ht="12.75">
      <c r="A51" s="5">
        <v>34087.625</v>
      </c>
      <c r="B51" s="6">
        <v>79</v>
      </c>
      <c r="C51" s="3">
        <f t="shared" si="0"/>
        <v>77.375</v>
      </c>
      <c r="D51" s="3" t="str">
        <f t="shared" si="1"/>
        <v>'12-19</v>
      </c>
      <c r="E51" s="3">
        <f t="shared" si="2"/>
        <v>79.5</v>
      </c>
      <c r="F51" s="3" t="str">
        <f t="shared" si="3"/>
        <v>'15-22</v>
      </c>
      <c r="G51" s="3">
        <f t="shared" si="4"/>
        <v>15</v>
      </c>
    </row>
    <row r="52" spans="1:7" ht="12.75">
      <c r="A52" s="5">
        <v>34087.666666666664</v>
      </c>
      <c r="B52" s="6">
        <v>77</v>
      </c>
      <c r="C52" s="3">
        <f t="shared" si="0"/>
        <v>78.125</v>
      </c>
      <c r="D52" s="3" t="str">
        <f t="shared" si="1"/>
        <v>'13-20</v>
      </c>
      <c r="E52" s="3">
        <f t="shared" si="2"/>
        <v>79.5</v>
      </c>
      <c r="F52" s="3" t="str">
        <f t="shared" si="3"/>
        <v>'15-22</v>
      </c>
      <c r="G52" s="3">
        <f t="shared" si="4"/>
        <v>16</v>
      </c>
    </row>
    <row r="53" spans="1:7" ht="12.75">
      <c r="A53" s="5">
        <v>34087.708333333336</v>
      </c>
      <c r="B53" s="6">
        <v>82</v>
      </c>
      <c r="C53" s="3">
        <f t="shared" si="0"/>
        <v>78.625</v>
      </c>
      <c r="D53" s="3" t="str">
        <f t="shared" si="1"/>
        <v>'14-21</v>
      </c>
      <c r="E53" s="3">
        <f t="shared" si="2"/>
        <v>79.5</v>
      </c>
      <c r="F53" s="3" t="str">
        <f t="shared" si="3"/>
        <v>'15-22</v>
      </c>
      <c r="G53" s="3">
        <f t="shared" si="4"/>
        <v>17</v>
      </c>
    </row>
    <row r="54" spans="1:7" ht="12.75">
      <c r="A54" s="5">
        <v>34087.75</v>
      </c>
      <c r="B54" s="6">
        <v>76</v>
      </c>
      <c r="C54" s="3">
        <f t="shared" si="0"/>
        <v>79.5</v>
      </c>
      <c r="D54" s="3" t="str">
        <f t="shared" si="1"/>
        <v>'15-22</v>
      </c>
      <c r="E54" s="3">
        <f t="shared" si="2"/>
        <v>79.5</v>
      </c>
      <c r="F54" s="3" t="str">
        <f t="shared" si="3"/>
        <v>'15-22</v>
      </c>
      <c r="G54" s="3">
        <f t="shared" si="4"/>
        <v>18</v>
      </c>
    </row>
    <row r="55" spans="1:7" ht="12.75">
      <c r="A55" s="5">
        <v>34087.791666666664</v>
      </c>
      <c r="B55" s="6">
        <v>80</v>
      </c>
      <c r="C55" s="3" t="str">
        <f t="shared" si="0"/>
        <v>R</v>
      </c>
      <c r="D55" s="3" t="str">
        <f t="shared" si="1"/>
        <v>'16-23</v>
      </c>
      <c r="E55" s="3">
        <f t="shared" si="2"/>
        <v>0</v>
      </c>
      <c r="F55" s="3" t="e">
        <f t="shared" si="3"/>
        <v>#N/A</v>
      </c>
      <c r="G55" s="3">
        <f t="shared" si="4"/>
        <v>19</v>
      </c>
    </row>
    <row r="56" spans="1:7" ht="12.75">
      <c r="A56" s="5">
        <v>34087.833333333336</v>
      </c>
      <c r="B56" s="6">
        <v>80</v>
      </c>
      <c r="C56" s="3" t="str">
        <f t="shared" si="0"/>
        <v>R</v>
      </c>
      <c r="D56" s="3" t="str">
        <f t="shared" si="1"/>
        <v>'17-0</v>
      </c>
      <c r="E56" s="3">
        <f t="shared" si="2"/>
        <v>0</v>
      </c>
      <c r="F56" s="3" t="e">
        <f t="shared" si="3"/>
        <v>#N/A</v>
      </c>
      <c r="G56" s="3">
        <f t="shared" si="4"/>
        <v>20</v>
      </c>
    </row>
    <row r="57" spans="1:7" ht="12.75">
      <c r="A57" s="5">
        <v>34087.875</v>
      </c>
      <c r="B57" s="6">
        <v>79</v>
      </c>
      <c r="C57" s="3" t="str">
        <f t="shared" si="0"/>
        <v>R</v>
      </c>
      <c r="D57" s="3" t="str">
        <f t="shared" si="1"/>
        <v>'18-0</v>
      </c>
      <c r="E57" s="3">
        <f t="shared" si="2"/>
        <v>0</v>
      </c>
      <c r="F57" s="3" t="e">
        <f t="shared" si="3"/>
        <v>#N/A</v>
      </c>
      <c r="G57" s="3">
        <f t="shared" si="4"/>
        <v>21</v>
      </c>
    </row>
    <row r="58" spans="1:7" ht="12.75">
      <c r="A58" s="5">
        <v>34087.916666666664</v>
      </c>
      <c r="B58" s="6">
        <v>83</v>
      </c>
      <c r="C58" s="3" t="str">
        <f t="shared" si="0"/>
        <v>R</v>
      </c>
      <c r="D58" s="3" t="str">
        <f t="shared" si="1"/>
        <v>'19-0</v>
      </c>
      <c r="E58" s="3">
        <f t="shared" si="2"/>
        <v>0</v>
      </c>
      <c r="F58" s="3" t="e">
        <f t="shared" si="3"/>
        <v>#N/A</v>
      </c>
      <c r="G58" s="3">
        <f t="shared" si="4"/>
        <v>22</v>
      </c>
    </row>
    <row r="59" spans="1:7" ht="12.75">
      <c r="A59" s="5">
        <v>34087.958333333336</v>
      </c>
      <c r="B59" s="6">
        <v>85</v>
      </c>
      <c r="C59" s="3" t="str">
        <f t="shared" si="0"/>
        <v>R</v>
      </c>
      <c r="D59" s="3" t="str">
        <f t="shared" si="1"/>
        <v>'20-0</v>
      </c>
      <c r="E59" s="3">
        <f t="shared" si="2"/>
        <v>0</v>
      </c>
      <c r="F59" s="3" t="e">
        <f t="shared" si="3"/>
        <v>#N/A</v>
      </c>
      <c r="G59" s="3">
        <f t="shared" si="4"/>
        <v>23</v>
      </c>
    </row>
    <row r="60" spans="1:7" ht="12.75">
      <c r="A60" s="5">
        <v>34088</v>
      </c>
      <c r="B60" s="6">
        <v>78</v>
      </c>
      <c r="C60" s="3" t="str">
        <f t="shared" si="0"/>
        <v>R</v>
      </c>
      <c r="D60" s="3" t="str">
        <f t="shared" si="1"/>
        <v>'21-0</v>
      </c>
      <c r="E60" s="3">
        <f t="shared" si="2"/>
        <v>0</v>
      </c>
      <c r="F60" s="3" t="e">
        <f t="shared" si="3"/>
        <v>#N/A</v>
      </c>
      <c r="G60" s="3">
        <f t="shared" si="4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3"/>
  <sheetViews>
    <sheetView workbookViewId="0" topLeftCell="A1">
      <selection activeCell="F16" sqref="F16"/>
    </sheetView>
  </sheetViews>
  <sheetFormatPr defaultColWidth="11.421875" defaultRowHeight="12.75"/>
  <cols>
    <col min="1" max="1" width="11.421875" style="2" customWidth="1"/>
    <col min="2" max="16384" width="11.421875" style="1" customWidth="1"/>
  </cols>
  <sheetData>
    <row r="1" spans="1:3" ht="12.75">
      <c r="A1" s="2" t="s">
        <v>0</v>
      </c>
      <c r="B1" s="1" t="s">
        <v>4</v>
      </c>
      <c r="C1" s="1" t="s">
        <v>5</v>
      </c>
    </row>
    <row r="2" spans="1:3" ht="12.75">
      <c r="A2" s="2">
        <v>34086.041666666664</v>
      </c>
      <c r="B2" s="1">
        <v>73.375</v>
      </c>
      <c r="C2" s="1" t="s">
        <v>7</v>
      </c>
    </row>
    <row r="3" spans="1:3" ht="12.75">
      <c r="A3" s="2">
        <v>34087.041666666664</v>
      </c>
      <c r="B3" s="1">
        <v>79.5</v>
      </c>
      <c r="C3" s="1" t="s">
        <v>8</v>
      </c>
    </row>
  </sheetData>
  <printOptions gridLines="1"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ORSMIP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Thibaud BOUILLIE</dc:creator>
  <cp:keywords/>
  <dc:description>Classeur de la macro Moymob qui détermine la moyenne maximale sur une période de 8 heures dans un fichier de mesure dont les heures sont en ligne</dc:description>
  <cp:lastModifiedBy>ETUDE</cp:lastModifiedBy>
  <cp:lastPrinted>2000-02-03T16:38:23Z</cp:lastPrinted>
  <dcterms:created xsi:type="dcterms:W3CDTF">1999-12-06T22:38:15Z</dcterms:created>
  <dcterms:modified xsi:type="dcterms:W3CDTF">2000-02-03T17:18:29Z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